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ire.schaeffer\Documents\_PSO\AC GT\2025_UE\AO2025\dce\"/>
    </mc:Choice>
  </mc:AlternateContent>
  <bookViews>
    <workbookView xWindow="0" yWindow="0" windowWidth="19200" windowHeight="4150"/>
  </bookViews>
  <sheets>
    <sheet name="audit projet Poste 1" sheetId="1" r:id="rId1"/>
    <sheet name="formation Poste 2" sheetId="14" r:id="rId2"/>
    <sheet name="Poste 3" sheetId="6" r:id="rId3"/>
    <sheet name="Poste 4" sheetId="12" r:id="rId4"/>
    <sheet name="Poste 5" sheetId="7" r:id="rId5"/>
    <sheet name="Poste 6" sheetId="10" r:id="rId6"/>
    <sheet name="Poste 7" sheetId="8" r:id="rId7"/>
    <sheet name="détail quantitatif et estimatif" sheetId="11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5" i="12" l="1"/>
  <c r="E232" i="12"/>
  <c r="E231" i="12"/>
  <c r="E234" i="12" s="1"/>
  <c r="E222" i="12"/>
  <c r="E221" i="12"/>
  <c r="E209" i="12"/>
  <c r="E207" i="12"/>
  <c r="E210" i="12" s="1"/>
  <c r="E206" i="12"/>
  <c r="E197" i="12"/>
  <c r="E196" i="12"/>
  <c r="E186" i="12"/>
  <c r="E185" i="12"/>
  <c r="E183" i="12"/>
  <c r="E182" i="12"/>
  <c r="E173" i="12"/>
  <c r="E172" i="12"/>
  <c r="L158" i="12"/>
  <c r="L157" i="12"/>
  <c r="E158" i="12"/>
  <c r="E157" i="12"/>
  <c r="L148" i="12"/>
  <c r="L147" i="12"/>
  <c r="E148" i="12"/>
  <c r="E147" i="12"/>
  <c r="L133" i="12"/>
  <c r="L132" i="12"/>
  <c r="E136" i="12"/>
  <c r="E135" i="12"/>
  <c r="L111" i="12"/>
  <c r="L110" i="12"/>
  <c r="L108" i="12"/>
  <c r="L107" i="12"/>
  <c r="L123" i="12"/>
  <c r="L122" i="12"/>
  <c r="E123" i="12"/>
  <c r="E122" i="12"/>
  <c r="E111" i="12"/>
  <c r="E110" i="12"/>
  <c r="E108" i="12"/>
  <c r="E107" i="12"/>
  <c r="E83" i="12"/>
  <c r="E98" i="12"/>
  <c r="E97" i="12"/>
  <c r="E87" i="12"/>
  <c r="E86" i="12"/>
  <c r="E84" i="12"/>
  <c r="E74" i="12"/>
  <c r="E73" i="12"/>
  <c r="L98" i="12"/>
  <c r="L97" i="12"/>
  <c r="L86" i="12"/>
  <c r="L87" i="12"/>
  <c r="L74" i="12"/>
  <c r="L73" i="12"/>
  <c r="L64" i="12"/>
  <c r="L63" i="12"/>
  <c r="E64" i="12"/>
  <c r="E63" i="12"/>
  <c r="L61" i="12"/>
  <c r="L60" i="12"/>
  <c r="E61" i="12"/>
  <c r="E60" i="12"/>
  <c r="L52" i="12"/>
  <c r="L51" i="12"/>
  <c r="E52" i="12"/>
  <c r="E51" i="12"/>
  <c r="L41" i="12"/>
  <c r="L40" i="12"/>
  <c r="L38" i="12"/>
  <c r="L37" i="12"/>
  <c r="E41" i="12"/>
  <c r="E40" i="12"/>
  <c r="E38" i="12"/>
  <c r="E37" i="12"/>
  <c r="L28" i="12"/>
  <c r="L27" i="12"/>
  <c r="E28" i="12"/>
  <c r="E27" i="12"/>
  <c r="L161" i="12" l="1"/>
  <c r="L136" i="12"/>
  <c r="L84" i="12"/>
  <c r="L83" i="12"/>
  <c r="E133" i="12"/>
  <c r="E132" i="12"/>
  <c r="E161" i="12"/>
  <c r="E22" i="8"/>
  <c r="E21" i="8"/>
  <c r="E22" i="10"/>
  <c r="E21" i="10"/>
  <c r="E22" i="7"/>
  <c r="E21" i="7"/>
  <c r="E22" i="6"/>
  <c r="E21" i="6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0" i="1"/>
  <c r="G15" i="14"/>
  <c r="H15" i="14"/>
  <c r="I30" i="11"/>
  <c r="G48" i="14" l="1"/>
  <c r="H48" i="14" s="1"/>
  <c r="G46" i="14"/>
  <c r="H46" i="14" s="1"/>
  <c r="G45" i="14"/>
  <c r="H45" i="14" s="1"/>
  <c r="G44" i="14"/>
  <c r="H44" i="14" s="1"/>
  <c r="G43" i="14"/>
  <c r="H43" i="14" s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H52" i="14" l="1"/>
  <c r="B105" i="14"/>
  <c r="B89" i="14"/>
  <c r="B73" i="14"/>
  <c r="I33" i="11"/>
  <c r="I32" i="11"/>
  <c r="G26" i="14"/>
  <c r="H26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H30" i="14" l="1"/>
  <c r="F31" i="11" l="1"/>
  <c r="I31" i="11" s="1"/>
  <c r="F30" i="11"/>
  <c r="I34" i="11" l="1"/>
  <c r="G26" i="11" l="1"/>
  <c r="G25" i="11"/>
  <c r="G24" i="11"/>
  <c r="G23" i="11"/>
  <c r="G22" i="11"/>
  <c r="G21" i="11"/>
  <c r="G20" i="11"/>
  <c r="G19" i="11"/>
  <c r="G18" i="11"/>
  <c r="I18" i="11" s="1"/>
  <c r="G17" i="11"/>
  <c r="G16" i="11"/>
  <c r="G15" i="11"/>
  <c r="I15" i="11" s="1"/>
  <c r="G14" i="11"/>
  <c r="G13" i="11"/>
  <c r="I13" i="11"/>
  <c r="I23" i="11" l="1"/>
  <c r="I24" i="11"/>
  <c r="I16" i="11"/>
  <c r="I14" i="11"/>
  <c r="I26" i="11" l="1"/>
  <c r="I25" i="11"/>
  <c r="I22" i="11"/>
  <c r="I21" i="11"/>
  <c r="I20" i="11"/>
  <c r="I19" i="11"/>
  <c r="I17" i="11"/>
  <c r="I27" i="11" l="1"/>
  <c r="I37" i="11" s="1"/>
  <c r="E160" i="12"/>
  <c r="L135" i="12"/>
  <c r="L160" i="12"/>
</calcChain>
</file>

<file path=xl/sharedStrings.xml><?xml version="1.0" encoding="utf-8"?>
<sst xmlns="http://schemas.openxmlformats.org/spreadsheetml/2006/main" count="751" uniqueCount="182">
  <si>
    <t>Tranche du rapport financier (€)</t>
  </si>
  <si>
    <t>Nombre de lignes de dépenses</t>
  </si>
  <si>
    <t>Taux J/h profil associé</t>
  </si>
  <si>
    <t>taux unitaire</t>
  </si>
  <si>
    <t>quantité</t>
  </si>
  <si>
    <t>0 – 100 000</t>
  </si>
  <si>
    <t>100 001 – 300 000</t>
  </si>
  <si>
    <t>Document contractuel</t>
  </si>
  <si>
    <t>Taux journalier moyen plafonds (TJM)</t>
  </si>
  <si>
    <t>Profils</t>
  </si>
  <si>
    <t>Associé</t>
  </si>
  <si>
    <t>Directeur de Mission (Audit Manager)</t>
  </si>
  <si>
    <t>Taux/ jour/ homme HT</t>
  </si>
  <si>
    <t>Annexe financière détail UO (Unité d'œuvre)</t>
  </si>
  <si>
    <t>Nombre de jours</t>
  </si>
  <si>
    <t>Taux journalier moyen plafonds (TJM) 4.1</t>
  </si>
  <si>
    <t>Le prix plafond du poste 4 est obtenu en additionnant le prix plafond de la tranche du poste 1 concernée et le prix du poste 3 en renseignant les quantités</t>
  </si>
  <si>
    <t>Taux journalier moyen plafonds (TJM) 5.1</t>
  </si>
  <si>
    <t>Taux journalier moyen plafonds (TJM) 6.1</t>
  </si>
  <si>
    <t>Prix forfaitaire plafond</t>
  </si>
  <si>
    <t>Quantité</t>
  </si>
  <si>
    <t>Total HT</t>
  </si>
  <si>
    <t>≤ 400 lignes</t>
  </si>
  <si>
    <t>401 – 1100 lignes</t>
  </si>
  <si>
    <t>&gt; 1100 lignes</t>
  </si>
  <si>
    <t>300 001 – 800 000</t>
  </si>
  <si>
    <t>800 001 – 1 500 000</t>
  </si>
  <si>
    <t>&gt; 1 500 000</t>
  </si>
  <si>
    <t>POSTE 1  :  Réalisation d'un audit financier et de vérification des dépenses</t>
  </si>
  <si>
    <t>Tranche du Rapport Financier: 0-100 000€</t>
  </si>
  <si>
    <t>Tranche du Rapport Financier: 100 001-300 000€</t>
  </si>
  <si>
    <t>Tranche du Rapport Financier: 300 001-800 000€</t>
  </si>
  <si>
    <t>Tranche du Rapport Financier: 800 001-1500 000€</t>
  </si>
  <si>
    <t>Tranche du Rapport Financier: &gt;1500 000€</t>
  </si>
  <si>
    <t>POSTE 2  :  Réalisation d'un audit système</t>
  </si>
  <si>
    <t>POSTE 6 :  Mission d'audit forensic, anti-fraude, anti-corruption</t>
  </si>
  <si>
    <t>POSTE 1.1  : Réalisation d'un audit financier, de vérification des dépenses et de contrat de jumelage
(Tranche du Rapport Financier: 0-100 000€ / ≤ 400 lignes)</t>
  </si>
  <si>
    <t>POSTE 1.1  : Réalisation d'un audit financier, de vérification des dépenses et de contrat de jumelage
(Tranche du Rapport Financier: 0-100 000€ /  401- 1100 lignes)</t>
  </si>
  <si>
    <t>POSTE 1.2  :   Réalisation d'un audit financier, de vérification des dépenses et de contrat de jumelage 
(Tranche du Rapport Financier: 100 001-300 000€ / ≤ 400 lignes)</t>
  </si>
  <si>
    <t>POSTE 1.2  :  Réalisation d'un audit financier, de vérification des dépenses et de contrat de jumelage
(Tranche du Rapport Financier: 100 001-300 000€ / 401 - 1100 lignes)</t>
  </si>
  <si>
    <t>POSTE 1.2  :   Réalisation d'un audit financier, de vérification des dépenses et de contrat de jumelage
(Tranche du Rapport Financier: 100 001-300 000€ / &gt; 1100 lignes)</t>
  </si>
  <si>
    <t>POSTE 1.3 :   Réalisation d'un audit financier, de vérification des dépenses et de contrat de jumelage 
(Tranche du Rapport Financier: 300 001-800 000€ / ≤ 400 lignes)</t>
  </si>
  <si>
    <t>POSTE 1.3 :   Réalisation d'un audit financier, de vérification des dépenses et de contrat de jumelage
(Tranche du Rapport Financier: 300 001-800 000€ / 401 - 1100 lignes)</t>
  </si>
  <si>
    <t>POSTE 1.3 :   Réalisation d'un audit financier, de vérification des dépenses et de contrat de jumelage 
(Tranche du Rapport Financier: 300 001-800 000€ / &gt; 1100 lignes)</t>
  </si>
  <si>
    <t>POSTE 1.4 :   Réalisation d'un audit financier, de vérification des dépenses et de contrat de jumelage
(Tranche du Rapport Financier: 800 001-1500 000€ / ≤400 lignes)</t>
  </si>
  <si>
    <t>POSTE 1.4 :   Réalisation d'un audit financier, de vérification des dépenses et de contrat de jumelage 
(Tranche du Rapport Financier: 800 001-1500 000€ / 401 – 1100 lignes)</t>
  </si>
  <si>
    <t>POSTE 1.4 :  Réalisation d'un audit financier, de vérification des dépenses et de contrat de jumelage 
(Tranche du Rapport Financier: 800 001-1500 000€ / &gt; 1100 lignes)</t>
  </si>
  <si>
    <t>POSTE 1.5  : Réalisation d'un audit financier, de vérification des dépenses et de contrat de jumelage
(Tranche du Rapport Financier: &gt;1500 000€ / ≤ 400 lignes)</t>
  </si>
  <si>
    <t>POSTE 1.5  :  Réalisation d'un audit financier, de vérification des dépenses et de contrat de jumelage 
(Tranche du Rapport Financier: &gt;1500 000€ / 401 – 1100 lignes)</t>
  </si>
  <si>
    <t>POSTE 1.5  :  Réalisation d'un audit financier, de vérification des dépenses et de contrat de jumelage 
(Tranche du Rapport Financier: &gt;1500 000€ / &gt; 1100 lignes)</t>
  </si>
  <si>
    <t>TOTAL POSTE 1 HT</t>
  </si>
  <si>
    <t>Réalisation d'un audit financier, de vérification des dépenses, et de contrat de jumelage</t>
  </si>
  <si>
    <t>compléter les cellules en jaune</t>
  </si>
  <si>
    <t>commentaire:</t>
  </si>
  <si>
    <t>Formation</t>
  </si>
  <si>
    <t>Langue</t>
  </si>
  <si>
    <t xml:space="preserve">Cible </t>
  </si>
  <si>
    <t xml:space="preserve">Durée </t>
  </si>
  <si>
    <t xml:space="preserve">Cout jours </t>
  </si>
  <si>
    <t xml:space="preserve">Cout h </t>
  </si>
  <si>
    <t>Total</t>
  </si>
  <si>
    <t>Français/Anglais/Espagnol</t>
  </si>
  <si>
    <t xml:space="preserve">Formation audit - présentiel - Classe virtuelle </t>
  </si>
  <si>
    <t xml:space="preserve">Formation audit - Classe virtuelle </t>
  </si>
  <si>
    <t>Forfait proposé (€ HT)</t>
  </si>
  <si>
    <t>Le tableau suivant est un exemple, il n'est pas à compléter. Il sera à compléter dans le cadre de marché subséquent</t>
  </si>
  <si>
    <t>POSTE 3  :  Réalisation d'un audit système 3.1</t>
  </si>
  <si>
    <t>POSTE 2 : prestation d'ingéniérie et animation de formation sur la préparation et la conduite d'audits projets</t>
  </si>
  <si>
    <t xml:space="preserve">POSTE 4  :  Réalisation d'un audit mixte (financier conjoint à un audit système) </t>
  </si>
  <si>
    <t>POSTE 5  :  Réalisation d'un audit organisationnel</t>
  </si>
  <si>
    <t>POSTE 7 : Mission de diagnostic, d'accompagnement, de plan de renforcement des compétences</t>
  </si>
  <si>
    <t>Taux journalier moyen plafonds (TJM) 7.1</t>
  </si>
  <si>
    <t xml:space="preserve">Ingé pédagogique -  E-Learning </t>
  </si>
  <si>
    <t xml:space="preserve">Ingé pédagogique - Présentiel </t>
  </si>
  <si>
    <t>TOTAL POSTE 2 HT</t>
  </si>
  <si>
    <r>
      <t xml:space="preserve">COÛT TOTAL  - </t>
    </r>
    <r>
      <rPr>
        <b/>
        <sz val="12"/>
        <color rgb="FFC00000"/>
        <rFont val="Century Gothic"/>
        <family val="2"/>
      </rPr>
      <t>NE PAS MODIFIER LES FORMULES, NI SUPPRIMER DES CELLULES</t>
    </r>
  </si>
  <si>
    <t>N°</t>
  </si>
  <si>
    <t xml:space="preserve">PROFILS/PRESTATIONS </t>
  </si>
  <si>
    <r>
      <t>UNIT</t>
    </r>
    <r>
      <rPr>
        <b/>
        <sz val="11"/>
        <color theme="0"/>
        <rFont val="Arial"/>
        <family val="2"/>
      </rPr>
      <t>É</t>
    </r>
  </si>
  <si>
    <t>VOLUME/QUANTITE</t>
  </si>
  <si>
    <t>COÛT UNITAIRE (HT)</t>
  </si>
  <si>
    <t>TAUX DE TVA APPLICABLE</t>
  </si>
  <si>
    <r>
      <t>TAUX JOURNALIER</t>
    </r>
    <r>
      <rPr>
        <b/>
        <sz val="16"/>
        <color rgb="FFC00000"/>
        <rFont val="Century Gothic"/>
        <family val="2"/>
      </rPr>
      <t>*</t>
    </r>
    <r>
      <rPr>
        <b/>
        <sz val="11"/>
        <color theme="0"/>
        <rFont val="Century Gothic"/>
        <family val="2"/>
      </rPr>
      <t xml:space="preserve">
(EN € TTC)</t>
    </r>
  </si>
  <si>
    <t>COÛT TOTAL ANNUEL ESTIMATIF
(EN € TTC)</t>
  </si>
  <si>
    <t>OBSERVATIONS EVENTUELLES</t>
  </si>
  <si>
    <t>COÛTS DIRECTS</t>
  </si>
  <si>
    <t xml:space="preserve">Coûts (détailler </t>
  </si>
  <si>
    <t>Jour</t>
  </si>
  <si>
    <t>Autres coûts (détailler)</t>
  </si>
  <si>
    <t>COÛTS INDIRECTS</t>
  </si>
  <si>
    <r>
      <t xml:space="preserve">FRAIS DE STRUCTURE </t>
    </r>
    <r>
      <rPr>
        <sz val="11"/>
        <rFont val="Century Gothic"/>
        <family val="2"/>
      </rPr>
      <t>(frais de siège et de fonctionnement)</t>
    </r>
    <r>
      <rPr>
        <b/>
        <sz val="11"/>
        <rFont val="Century Gothic"/>
        <family val="2"/>
      </rPr>
      <t xml:space="preserve"> - si applicable.
Si pas de frais applicables, indiquer 0 dans la cellule concernée.</t>
    </r>
  </si>
  <si>
    <t>*</t>
  </si>
  <si>
    <t>Comprenant l’ensemble des frais associés et toutes les charges fiscales ou autres, frappant obligatoirement les prestations, et nécessaires à l'exécution des prestations.</t>
  </si>
  <si>
    <t>COÛT TOTAL (EN € TTC)</t>
  </si>
  <si>
    <t>DECOMPOSITION DU COÛT D'UNE SESSION (en € HT) (Pour rappel, le coût d'une session session comprend tous les frais afférents à la prestation)</t>
  </si>
  <si>
    <t>Dans cet onglet, merci de décrire votre décomposition de coût pour chaque formation indiquée ci-après. Si pas de frais applicables, indiquer 0 dans la cellule concernée.</t>
  </si>
  <si>
    <t>POSTES DE COÛTS</t>
  </si>
  <si>
    <t>PRIX (en € HT)</t>
  </si>
  <si>
    <t>COÛT DE L'ANIMATION/DU FORMATEUR</t>
  </si>
  <si>
    <t>NOM DES FORMATEURS</t>
  </si>
  <si>
    <t xml:space="preserve">SOCIETE </t>
  </si>
  <si>
    <t>EXPERTISE</t>
  </si>
  <si>
    <t>LOCALISATION</t>
  </si>
  <si>
    <t>NOMBRE D'ANNEES D'EXPERIENCE</t>
  </si>
  <si>
    <t>COÛT DU MATERIEL</t>
  </si>
  <si>
    <t>FRAIS SUPPORTS PEDAGOGIQUES</t>
  </si>
  <si>
    <r>
      <t>COÛT SUIVI ADMINISTRATIF DE LA FORMATION</t>
    </r>
    <r>
      <rPr>
        <b/>
        <sz val="14"/>
        <color theme="9"/>
        <rFont val="Century Gothic"/>
        <family val="2"/>
      </rPr>
      <t xml:space="preserve"> *</t>
    </r>
    <r>
      <rPr>
        <b/>
        <sz val="11"/>
        <rFont val="Century Gothic"/>
        <family val="2"/>
      </rPr>
      <t xml:space="preserve">
</t>
    </r>
    <r>
      <rPr>
        <sz val="11"/>
        <rFont val="Century Gothic"/>
        <family val="2"/>
      </rPr>
      <t>(inscriptions, reportings,...)</t>
    </r>
  </si>
  <si>
    <r>
      <t xml:space="preserve">COÛT DE PREPARATION DE LA FORMATION </t>
    </r>
    <r>
      <rPr>
        <sz val="11"/>
        <rFont val="Century Gothic"/>
        <family val="2"/>
      </rPr>
      <t>(+ ajustements éventuels)</t>
    </r>
    <r>
      <rPr>
        <b/>
        <sz val="14"/>
        <color rgb="FFC00000"/>
        <rFont val="Century Gothic"/>
        <family val="2"/>
      </rPr>
      <t>*</t>
    </r>
    <r>
      <rPr>
        <sz val="11"/>
        <rFont val="Century Gothic"/>
        <family val="2"/>
      </rPr>
      <t xml:space="preserve"> </t>
    </r>
  </si>
  <si>
    <r>
      <t>FRAIS DE DEPLACEMENT DU FORMATEUR</t>
    </r>
    <r>
      <rPr>
        <b/>
        <sz val="14"/>
        <color rgb="FFC00000"/>
        <rFont val="Century Gothic"/>
        <family val="2"/>
      </rPr>
      <t>*</t>
    </r>
    <r>
      <rPr>
        <b/>
        <sz val="11"/>
        <color rgb="FFC00000"/>
        <rFont val="Century Gothic"/>
        <family val="2"/>
      </rPr>
      <t xml:space="preserve"> </t>
    </r>
  </si>
  <si>
    <t xml:space="preserve"> *</t>
  </si>
  <si>
    <t>Merci de préciser l'ensemble des coûts de suivis administratifs d'une session de formation dans le tableau suivant</t>
  </si>
  <si>
    <t xml:space="preserve">Type de frais </t>
  </si>
  <si>
    <t xml:space="preserve">Prix en HT </t>
  </si>
  <si>
    <r>
      <t>E-LEARNING</t>
    </r>
    <r>
      <rPr>
        <b/>
        <sz val="14"/>
        <color rgb="FFC00000"/>
        <rFont val="Century Gothic"/>
        <family val="2"/>
      </rPr>
      <t>*</t>
    </r>
    <r>
      <rPr>
        <b/>
        <sz val="11"/>
        <color rgb="FFC00000"/>
        <rFont val="Century Gothic"/>
        <family val="2"/>
      </rPr>
      <t xml:space="preserve"> </t>
    </r>
  </si>
  <si>
    <r>
      <t>AUTRES</t>
    </r>
    <r>
      <rPr>
        <sz val="11"/>
        <rFont val="Century Gothic"/>
        <family val="2"/>
      </rPr>
      <t xml:space="preserve"> (Merci de préciser)</t>
    </r>
  </si>
  <si>
    <r>
      <t xml:space="preserve">FRAIS DE STRUCTURE </t>
    </r>
    <r>
      <rPr>
        <sz val="11"/>
        <rFont val="Century Gothic"/>
        <family val="2"/>
      </rPr>
      <t>(frais de siège et de fonctionnement)</t>
    </r>
    <r>
      <rPr>
        <b/>
        <sz val="11"/>
        <rFont val="Century Gothic"/>
        <family val="2"/>
      </rPr>
      <t xml:space="preserve"> - si applicable</t>
    </r>
  </si>
  <si>
    <t>TOTAL (HT)</t>
  </si>
  <si>
    <r>
      <rPr>
        <b/>
        <sz val="14"/>
        <color rgb="FFC00000"/>
        <rFont val="Century Gothic"/>
        <family val="2"/>
      </rPr>
      <t>*</t>
    </r>
    <r>
      <rPr>
        <sz val="12"/>
        <color theme="1"/>
        <rFont val="Century Gothic"/>
        <family val="2"/>
      </rPr>
      <t xml:space="preserve"> Frais éventuels</t>
    </r>
  </si>
  <si>
    <t xml:space="preserve">    </t>
  </si>
  <si>
    <t>Décomposition coûts formation</t>
  </si>
  <si>
    <t xml:space="preserve">Formation audit - Anglais - Présentiel / A distance </t>
  </si>
  <si>
    <t xml:space="preserve">Formation audit - espagnol - Présentiel / A distance </t>
  </si>
  <si>
    <t>Formation audit - Français - Présentiel / à distance</t>
  </si>
  <si>
    <t>Décomposition coûts Ingénierie e-learning</t>
  </si>
  <si>
    <t>Décomposition coûts Ingénierie formation en présentiel/à distance</t>
  </si>
  <si>
    <t>TOTAL DQE</t>
  </si>
  <si>
    <t>Taux TVA applicable</t>
  </si>
  <si>
    <t>Forfait proposé (€ TTC)</t>
  </si>
  <si>
    <t>Taux/ jour/ homme TTC</t>
  </si>
  <si>
    <t>Senior-Auditeur confirmé</t>
  </si>
  <si>
    <t>Junior-Auditeurs Assistants</t>
  </si>
  <si>
    <t>Taux J/h profil Directeur de Mission (Audit Manager)</t>
  </si>
  <si>
    <t>Taux J/h profil Senior-Auditeur confirmé</t>
  </si>
  <si>
    <t>Taux J/h profil Junior-Auditeur Assistant</t>
  </si>
  <si>
    <t>TOTAL €HT</t>
  </si>
  <si>
    <t>TOTAL GLOBAL €TTC</t>
  </si>
  <si>
    <r>
      <t xml:space="preserve">détail quantitatif et estimatif </t>
    </r>
    <r>
      <rPr>
        <b/>
        <u/>
        <sz val="18"/>
        <color rgb="FFFF0066"/>
        <rFont val="Calibri"/>
        <family val="2"/>
        <scheme val="minor"/>
      </rPr>
      <t>(non contractuel)</t>
    </r>
  </si>
  <si>
    <t>TOTAL €HT POSTE 4.1</t>
  </si>
  <si>
    <t>TOTAL GLOBAL €TTC POSTE 4.1</t>
  </si>
  <si>
    <t>TOTAL €HT POSTE 4.2</t>
  </si>
  <si>
    <t>TOTAL GLOBAL €TTC POSTE 4.2</t>
  </si>
  <si>
    <t>TOTAL €HT POSTE 4.3</t>
  </si>
  <si>
    <t>TOTAL GLOBAL €TTC POSTE 4.3</t>
  </si>
  <si>
    <t>TOTAL €HT POSTE 4.4</t>
  </si>
  <si>
    <t>TOTAL GLOBAL €TTC POSTE 4.4</t>
  </si>
  <si>
    <t>TOTAL €HT POSTE 4.5</t>
  </si>
  <si>
    <t>TOTAL GLOBAL €TTC POSTE 4.5</t>
  </si>
  <si>
    <t>Prix UO (Unité d'œuvre) plafond POSTE 4.1</t>
  </si>
  <si>
    <t>Prix UO (Unité d'œuvre) plafond POSTE 4.2</t>
  </si>
  <si>
    <t>Prix UO (Unité d'œuvre) plafond POSTE 4.1.1</t>
  </si>
  <si>
    <t>TOTAL €HT POSTE 4.1.1</t>
  </si>
  <si>
    <t>TOTAL GLOBAL €TTC POSTE 4.1.1</t>
  </si>
  <si>
    <t>Prix UO (Unité d'œuvre) plafond POSTE 4.2.1</t>
  </si>
  <si>
    <t>TOTAL €HT POSTE 4.2.1</t>
  </si>
  <si>
    <t>TOTAL GLOBAL €TTC POSTE 4.2.1</t>
  </si>
  <si>
    <t>Prix UO (Unité d'œuvre) plafond POSTE 4.1.2</t>
  </si>
  <si>
    <t>TOTAL €HT POSTE 4.1.2</t>
  </si>
  <si>
    <t>TOTAL GLOBAL €TTC POSTE 4.1.2</t>
  </si>
  <si>
    <t>Prix UO (Unité d'œuvre) plafond POSTE 4.3</t>
  </si>
  <si>
    <t>Prix UO (Unité d'œuvre) plafond POSTE 4.3.1</t>
  </si>
  <si>
    <t>TOTAL €HT POSTE 4.3.1</t>
  </si>
  <si>
    <t>TOTAL GLOBAL €TTC POSTE 4.3.1</t>
  </si>
  <si>
    <t>Prix UO (Unité d'œuvre) plafond POSTE 4.3.2</t>
  </si>
  <si>
    <t>TOTAL €HT POSTE 4.3.2</t>
  </si>
  <si>
    <t>TOTAL GLOBAL €TTC POSTE 4.3.2</t>
  </si>
  <si>
    <t>Prix UO (Unité d'œuvre) plafond POSTE 4.5</t>
  </si>
  <si>
    <t>Prix UO (Unité d'œuvre) plafond POSTE 4.5.1</t>
  </si>
  <si>
    <t>TOTAL €HT POSTE 4.5.1</t>
  </si>
  <si>
    <t>TOTAL GLOBAL €TTC POSTE 4.5.1</t>
  </si>
  <si>
    <t>Prix UO (Unité d'œuvre) plafond POSTE 4.5.2</t>
  </si>
  <si>
    <t>TOTAL GLOBAL €TTC POSTE 4.5.2</t>
  </si>
  <si>
    <t>TOTAL €HT POSTE 4.5.2</t>
  </si>
  <si>
    <t>Prix UO (Unité d'œuvre) plafond POSTE 4.2.2</t>
  </si>
  <si>
    <t>TOTAL €HT POSTE 4.2.2</t>
  </si>
  <si>
    <t>TOTAL GLOBAL €TTC POSTE 4.2.2</t>
  </si>
  <si>
    <t>Prix UO (Unité d'œuvre) plafond POSTE 4.4</t>
  </si>
  <si>
    <t>Prix UO (Unité d'œuvre) plafond POSTE 4.4.1</t>
  </si>
  <si>
    <t>TOTAL €HT POSTE 4.4.1</t>
  </si>
  <si>
    <t>TOTAL GLOBAL €TTC POSTE 4.4.1</t>
  </si>
  <si>
    <t>Prix UO (Unité d'œuvre) plafond POSTE 4.4.2</t>
  </si>
  <si>
    <t>TOTAL €HT POSTE 4.4.2</t>
  </si>
  <si>
    <t>TOTAL GLOBAL €TTC POSTE 4.4.2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</si>
</sst>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  <numFmt numFmtId="166" formatCode="_-* #,##0.00\ [$€-40C]_-;\-* #,##0.00\ [$€-40C]_-;_-* &quot;-&quot;??\ [$€-40C]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8"/>
      <name val="Calibri"/>
      <family val="2"/>
      <scheme val="minor"/>
    </font>
    <font>
      <b/>
      <u/>
      <sz val="18"/>
      <color rgb="FFFF006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b/>
      <sz val="12"/>
      <color rgb="FFC00000"/>
      <name val="Century Gothic"/>
      <family val="2"/>
    </font>
    <font>
      <b/>
      <sz val="11"/>
      <color theme="0"/>
      <name val="Century Gothic"/>
      <family val="2"/>
    </font>
    <font>
      <b/>
      <sz val="11"/>
      <color theme="0"/>
      <name val="Arial"/>
      <family val="2"/>
    </font>
    <font>
      <b/>
      <sz val="16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1"/>
      <name val="Century Gothic"/>
      <family val="2"/>
    </font>
    <font>
      <b/>
      <i/>
      <sz val="1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b/>
      <sz val="11"/>
      <color rgb="FFC00000"/>
      <name val="Century Gothic"/>
      <family val="2"/>
    </font>
    <font>
      <sz val="12"/>
      <name val="Century Gothic"/>
      <family val="2"/>
    </font>
    <font>
      <sz val="11"/>
      <color rgb="FFC00000"/>
      <name val="Century Gothic"/>
      <family val="2"/>
    </font>
    <font>
      <sz val="12"/>
      <color indexed="16"/>
      <name val="Century Gothic"/>
      <family val="2"/>
    </font>
    <font>
      <b/>
      <sz val="11"/>
      <color rgb="FF002060"/>
      <name val="Century Gothic"/>
      <family val="2"/>
    </font>
    <font>
      <sz val="11"/>
      <color theme="1"/>
      <name val="Century Gothic"/>
      <family val="2"/>
    </font>
    <font>
      <b/>
      <sz val="14"/>
      <color theme="9"/>
      <name val="Century Gothic"/>
      <family val="2"/>
    </font>
    <font>
      <b/>
      <sz val="14"/>
      <color rgb="FFC00000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b/>
      <sz val="12"/>
      <color rgb="FF0070C0"/>
      <name val="Century Gothic"/>
      <family val="2"/>
    </font>
    <font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47B67"/>
        <bgColor indexed="64"/>
      </patternFill>
    </fill>
    <fill>
      <patternFill patternType="solid">
        <fgColor rgb="FFBFA293"/>
        <bgColor indexed="64"/>
      </patternFill>
    </fill>
    <fill>
      <patternFill patternType="solid">
        <fgColor rgb="FFD4C0B6"/>
        <bgColor indexed="64"/>
      </patternFill>
    </fill>
    <fill>
      <patternFill patternType="solid">
        <fgColor rgb="FFE5D9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2DC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4" tint="0.39997558519241921"/>
      </left>
      <right style="thin">
        <color theme="8"/>
      </right>
      <top style="thin">
        <color theme="4" tint="0.39997558519241921"/>
      </top>
      <bottom style="medium">
        <color theme="8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/>
      <right style="thin">
        <color theme="8"/>
      </right>
      <top style="thin">
        <color theme="4" tint="0.3999755851924192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8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8"/>
      </right>
      <top/>
      <bottom style="medium">
        <color theme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46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" fontId="0" fillId="3" borderId="1" xfId="0" applyNumberFormat="1" applyFill="1" applyBorder="1" applyAlignment="1">
      <alignment horizontal="left" vertical="center"/>
    </xf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left" vertical="center"/>
    </xf>
    <xf numFmtId="165" fontId="0" fillId="4" borderId="1" xfId="0" applyNumberFormat="1" applyFill="1" applyBorder="1" applyAlignment="1">
      <alignment vertical="center"/>
    </xf>
    <xf numFmtId="165" fontId="0" fillId="6" borderId="1" xfId="0" applyNumberFormat="1" applyFill="1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1" fillId="0" borderId="5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2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6" xfId="0" applyFill="1" applyBorder="1"/>
    <xf numFmtId="0" fontId="0" fillId="0" borderId="1" xfId="0" applyFill="1" applyBorder="1"/>
    <xf numFmtId="0" fontId="0" fillId="0" borderId="0" xfId="0" applyFill="1"/>
    <xf numFmtId="0" fontId="0" fillId="8" borderId="16" xfId="0" applyFill="1" applyBorder="1"/>
    <xf numFmtId="0" fontId="0" fillId="8" borderId="1" xfId="0" applyFill="1" applyBorder="1"/>
    <xf numFmtId="0" fontId="0" fillId="8" borderId="18" xfId="0" applyFill="1" applyBorder="1"/>
    <xf numFmtId="0" fontId="0" fillId="8" borderId="19" xfId="0" applyFill="1" applyBorder="1"/>
    <xf numFmtId="0" fontId="1" fillId="11" borderId="11" xfId="0" applyFont="1" applyFill="1" applyBorder="1" applyAlignment="1">
      <alignment horizontal="center" vertical="top" wrapText="1"/>
    </xf>
    <xf numFmtId="0" fontId="1" fillId="12" borderId="1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9" borderId="11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165" fontId="9" fillId="7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0" fontId="0" fillId="13" borderId="17" xfId="0" applyFill="1" applyBorder="1"/>
    <xf numFmtId="0" fontId="0" fillId="13" borderId="19" xfId="0" applyFill="1" applyBorder="1"/>
    <xf numFmtId="0" fontId="0" fillId="13" borderId="20" xfId="0" applyFill="1" applyBorder="1"/>
    <xf numFmtId="0" fontId="0" fillId="13" borderId="0" xfId="0" applyFill="1" applyBorder="1"/>
    <xf numFmtId="0" fontId="11" fillId="13" borderId="0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1" fontId="0" fillId="0" borderId="23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1" xfId="0" applyFill="1" applyBorder="1"/>
    <xf numFmtId="0" fontId="0" fillId="0" borderId="1" xfId="0" applyFont="1" applyFill="1" applyBorder="1" applyAlignment="1">
      <alignment horizontal="right" vertical="center"/>
    </xf>
    <xf numFmtId="0" fontId="0" fillId="15" borderId="1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0" fontId="10" fillId="14" borderId="5" xfId="0" applyFont="1" applyFill="1" applyBorder="1" applyAlignment="1">
      <alignment horizontal="center" vertical="center" wrapText="1"/>
    </xf>
    <xf numFmtId="0" fontId="10" fillId="14" borderId="32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2" fillId="14" borderId="33" xfId="0" applyFont="1" applyFill="1" applyBorder="1" applyAlignment="1">
      <alignment horizontal="center" vertical="center" wrapText="1"/>
    </xf>
    <xf numFmtId="0" fontId="0" fillId="15" borderId="16" xfId="0" applyFont="1" applyFill="1" applyBorder="1" applyAlignment="1">
      <alignment horizontal="right" vertical="center"/>
    </xf>
    <xf numFmtId="1" fontId="0" fillId="0" borderId="17" xfId="0" applyNumberFormat="1" applyFill="1" applyBorder="1"/>
    <xf numFmtId="0" fontId="0" fillId="0" borderId="34" xfId="0" applyBorder="1"/>
    <xf numFmtId="0" fontId="0" fillId="0" borderId="17" xfId="0" applyFill="1" applyBorder="1"/>
    <xf numFmtId="0" fontId="0" fillId="0" borderId="31" xfId="0" applyFill="1" applyBorder="1" applyAlignment="1">
      <alignment horizontal="center"/>
    </xf>
    <xf numFmtId="0" fontId="0" fillId="15" borderId="36" xfId="0" applyFont="1" applyFill="1" applyBorder="1" applyAlignment="1">
      <alignment horizontal="right"/>
    </xf>
    <xf numFmtId="0" fontId="0" fillId="15" borderId="35" xfId="0" applyFont="1" applyFill="1" applyBorder="1" applyAlignment="1">
      <alignment horizontal="right"/>
    </xf>
    <xf numFmtId="0" fontId="0" fillId="13" borderId="23" xfId="0" applyFont="1" applyFill="1" applyBorder="1" applyAlignment="1">
      <alignment horizontal="center" vertical="center"/>
    </xf>
    <xf numFmtId="0" fontId="0" fillId="13" borderId="31" xfId="0" applyFont="1" applyFill="1" applyBorder="1" applyAlignment="1">
      <alignment horizontal="center" vertical="center"/>
    </xf>
    <xf numFmtId="0" fontId="0" fillId="13" borderId="31" xfId="0" applyFill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3" fontId="4" fillId="0" borderId="1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65" fontId="0" fillId="13" borderId="1" xfId="0" applyNumberFormat="1" applyFill="1" applyBorder="1" applyAlignment="1">
      <alignment horizontal="left" vertical="center"/>
    </xf>
    <xf numFmtId="165" fontId="0" fillId="13" borderId="1" xfId="0" applyNumberForma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5" fillId="0" borderId="0" xfId="0" applyFont="1"/>
    <xf numFmtId="0" fontId="16" fillId="16" borderId="0" xfId="0" applyFont="1" applyFill="1" applyAlignment="1">
      <alignment vertical="center"/>
    </xf>
    <xf numFmtId="0" fontId="16" fillId="16" borderId="0" xfId="0" quotePrefix="1" applyFont="1" applyFill="1" applyAlignment="1">
      <alignment vertical="center"/>
    </xf>
    <xf numFmtId="0" fontId="16" fillId="0" borderId="0" xfId="0" applyFont="1" applyAlignment="1">
      <alignment vertical="center"/>
    </xf>
    <xf numFmtId="0" fontId="22" fillId="18" borderId="1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2" fillId="19" borderId="1" xfId="0" applyFont="1" applyFill="1" applyBorder="1" applyAlignment="1">
      <alignment horizontal="center" vertical="center" wrapText="1"/>
    </xf>
    <xf numFmtId="0" fontId="24" fillId="19" borderId="1" xfId="0" applyFont="1" applyFill="1" applyBorder="1" applyAlignment="1">
      <alignment horizontal="center" vertical="center" wrapText="1"/>
    </xf>
    <xf numFmtId="166" fontId="24" fillId="19" borderId="1" xfId="0" quotePrefix="1" applyNumberFormat="1" applyFont="1" applyFill="1" applyBorder="1" applyAlignment="1">
      <alignment horizontal="left" vertical="center" wrapText="1"/>
    </xf>
    <xf numFmtId="9" fontId="24" fillId="19" borderId="1" xfId="2" applyFont="1" applyFill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 wrapText="1"/>
    </xf>
    <xf numFmtId="166" fontId="22" fillId="0" borderId="17" xfId="0" applyNumberFormat="1" applyFont="1" applyBorder="1" applyAlignment="1">
      <alignment horizontal="left" vertical="center" wrapText="1"/>
    </xf>
    <xf numFmtId="166" fontId="24" fillId="19" borderId="1" xfId="0" applyNumberFormat="1" applyFont="1" applyFill="1" applyBorder="1" applyAlignment="1">
      <alignment horizontal="left" vertical="center" wrapText="1"/>
    </xf>
    <xf numFmtId="0" fontId="23" fillId="19" borderId="1" xfId="0" applyFont="1" applyFill="1" applyBorder="1" applyAlignment="1">
      <alignment horizontal="left" vertical="center" wrapText="1"/>
    </xf>
    <xf numFmtId="0" fontId="22" fillId="18" borderId="40" xfId="0" applyFont="1" applyFill="1" applyBorder="1" applyAlignment="1">
      <alignment horizontal="center" vertical="center" wrapText="1"/>
    </xf>
    <xf numFmtId="0" fontId="23" fillId="0" borderId="31" xfId="0" applyFont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 vertical="center" wrapText="1"/>
    </xf>
    <xf numFmtId="0" fontId="24" fillId="19" borderId="31" xfId="0" applyFont="1" applyFill="1" applyBorder="1" applyAlignment="1">
      <alignment horizontal="center" vertical="center" wrapText="1"/>
    </xf>
    <xf numFmtId="166" fontId="24" fillId="19" borderId="31" xfId="0" applyNumberFormat="1" applyFont="1" applyFill="1" applyBorder="1" applyAlignment="1">
      <alignment horizontal="left" vertical="center" wrapText="1"/>
    </xf>
    <xf numFmtId="9" fontId="24" fillId="19" borderId="31" xfId="2" applyFont="1" applyFill="1" applyBorder="1" applyAlignment="1">
      <alignment horizontal="center" vertical="center" wrapText="1"/>
    </xf>
    <xf numFmtId="166" fontId="22" fillId="0" borderId="31" xfId="0" applyNumberFormat="1" applyFont="1" applyBorder="1" applyAlignment="1">
      <alignment horizontal="left" vertical="center" wrapText="1"/>
    </xf>
    <xf numFmtId="166" fontId="22" fillId="0" borderId="41" xfId="0" applyNumberFormat="1" applyFont="1" applyBorder="1" applyAlignment="1">
      <alignment horizontal="left" vertical="center" wrapText="1"/>
    </xf>
    <xf numFmtId="0" fontId="22" fillId="18" borderId="18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center" vertical="center" wrapText="1"/>
    </xf>
    <xf numFmtId="166" fontId="24" fillId="19" borderId="19" xfId="0" quotePrefix="1" applyNumberFormat="1" applyFont="1" applyFill="1" applyBorder="1" applyAlignment="1">
      <alignment horizontal="left" vertical="center" wrapText="1"/>
    </xf>
    <xf numFmtId="9" fontId="24" fillId="19" borderId="19" xfId="2" applyFont="1" applyFill="1" applyBorder="1" applyAlignment="1">
      <alignment horizontal="center" vertical="center" wrapText="1"/>
    </xf>
    <xf numFmtId="166" fontId="22" fillId="0" borderId="19" xfId="0" applyNumberFormat="1" applyFont="1" applyBorder="1" applyAlignment="1">
      <alignment horizontal="left" vertical="center" wrapText="1"/>
    </xf>
    <xf numFmtId="166" fontId="22" fillId="0" borderId="20" xfId="0" applyNumberFormat="1" applyFont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166" fontId="24" fillId="0" borderId="0" xfId="0" applyNumberFormat="1" applyFont="1" applyFill="1" applyBorder="1" applyAlignment="1">
      <alignment horizontal="left" vertical="center" wrapText="1"/>
    </xf>
    <xf numFmtId="9" fontId="24" fillId="0" borderId="0" xfId="2" applyFont="1" applyFill="1" applyBorder="1" applyAlignment="1">
      <alignment horizontal="center" vertical="center" wrapText="1"/>
    </xf>
    <xf numFmtId="166" fontId="22" fillId="0" borderId="0" xfId="0" applyNumberFormat="1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5" fillId="0" borderId="0" xfId="0" applyFont="1" applyBorder="1"/>
    <xf numFmtId="0" fontId="20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15" fillId="0" borderId="0" xfId="0" applyFont="1" applyAlignment="1">
      <alignment vertical="top"/>
    </xf>
    <xf numFmtId="0" fontId="20" fillId="0" borderId="0" xfId="0" applyFont="1" applyAlignment="1">
      <alignment horizontal="right" vertical="top"/>
    </xf>
    <xf numFmtId="166" fontId="26" fillId="16" borderId="22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vertical="top" wrapText="1"/>
    </xf>
    <xf numFmtId="0" fontId="24" fillId="19" borderId="1" xfId="0" applyFont="1" applyFill="1" applyBorder="1" applyAlignment="1">
      <alignment horizontal="left" vertical="center" wrapText="1"/>
    </xf>
    <xf numFmtId="0" fontId="24" fillId="19" borderId="17" xfId="0" applyFont="1" applyFill="1" applyBorder="1" applyAlignment="1">
      <alignment horizontal="left" vertical="center" wrapText="1"/>
    </xf>
    <xf numFmtId="0" fontId="24" fillId="19" borderId="19" xfId="0" applyFont="1" applyFill="1" applyBorder="1" applyAlignment="1">
      <alignment horizontal="left" vertical="center" wrapText="1"/>
    </xf>
    <xf numFmtId="0" fontId="24" fillId="19" borderId="20" xfId="0" applyFont="1" applyFill="1" applyBorder="1" applyAlignment="1">
      <alignment horizontal="left" vertical="center" wrapText="1"/>
    </xf>
    <xf numFmtId="0" fontId="10" fillId="14" borderId="37" xfId="0" applyFont="1" applyFill="1" applyBorder="1" applyAlignment="1">
      <alignment horizontal="center" vertical="center" wrapText="1"/>
    </xf>
    <xf numFmtId="165" fontId="4" fillId="13" borderId="11" xfId="0" applyNumberFormat="1" applyFont="1" applyFill="1" applyBorder="1" applyAlignment="1">
      <alignment horizontal="center" vertical="center"/>
    </xf>
    <xf numFmtId="165" fontId="4" fillId="13" borderId="8" xfId="0" applyNumberFormat="1" applyFont="1" applyFill="1" applyBorder="1" applyAlignment="1">
      <alignment horizontal="center" vertical="center"/>
    </xf>
    <xf numFmtId="0" fontId="0" fillId="13" borderId="0" xfId="0" applyFill="1"/>
    <xf numFmtId="0" fontId="28" fillId="20" borderId="0" xfId="0" applyFont="1" applyFill="1" applyAlignment="1" applyProtection="1">
      <alignment vertical="center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17" fillId="20" borderId="0" xfId="0" applyFont="1" applyFill="1" applyAlignment="1" applyProtection="1">
      <alignment vertical="center"/>
      <protection locked="0"/>
    </xf>
    <xf numFmtId="0" fontId="1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20" borderId="0" xfId="0" applyFont="1" applyFill="1" applyAlignment="1" applyProtection="1">
      <alignment vertical="center"/>
      <protection locked="0"/>
    </xf>
    <xf numFmtId="0" fontId="26" fillId="17" borderId="5" xfId="0" applyFont="1" applyFill="1" applyBorder="1" applyAlignment="1">
      <alignment horizontal="left" vertical="center" wrapText="1"/>
    </xf>
    <xf numFmtId="0" fontId="18" fillId="17" borderId="6" xfId="0" applyFont="1" applyFill="1" applyBorder="1" applyAlignment="1">
      <alignment horizontal="center" vertical="center" wrapText="1"/>
    </xf>
    <xf numFmtId="0" fontId="30" fillId="17" borderId="33" xfId="0" applyFont="1" applyFill="1" applyBorder="1" applyAlignment="1">
      <alignment horizontal="center" vertical="center" wrapText="1"/>
    </xf>
    <xf numFmtId="0" fontId="27" fillId="20" borderId="0" xfId="0" applyFont="1" applyFill="1" applyAlignment="1" applyProtection="1">
      <alignment horizontal="left" vertical="center"/>
      <protection locked="0"/>
    </xf>
    <xf numFmtId="0" fontId="22" fillId="0" borderId="10" xfId="0" applyFont="1" applyBorder="1" applyAlignment="1">
      <alignment horizontal="left" vertical="center" wrapText="1"/>
    </xf>
    <xf numFmtId="44" fontId="24" fillId="19" borderId="11" xfId="1" applyFont="1" applyFill="1" applyBorder="1" applyAlignment="1">
      <alignment vertical="center" wrapText="1"/>
    </xf>
    <xf numFmtId="166" fontId="24" fillId="0" borderId="15" xfId="0" applyNumberFormat="1" applyFont="1" applyBorder="1" applyAlignment="1">
      <alignment horizontal="left" vertical="center" wrapText="1"/>
    </xf>
    <xf numFmtId="166" fontId="24" fillId="0" borderId="0" xfId="0" applyNumberFormat="1" applyFont="1" applyAlignment="1">
      <alignment vertical="center" wrapText="1"/>
    </xf>
    <xf numFmtId="0" fontId="22" fillId="0" borderId="16" xfId="0" applyFont="1" applyBorder="1" applyAlignment="1">
      <alignment horizontal="left" vertical="center" wrapText="1"/>
    </xf>
    <xf numFmtId="44" fontId="31" fillId="19" borderId="1" xfId="1" applyFont="1" applyFill="1" applyBorder="1" applyAlignment="1">
      <alignment vertical="center" wrapText="1"/>
    </xf>
    <xf numFmtId="166" fontId="31" fillId="0" borderId="17" xfId="0" applyNumberFormat="1" applyFont="1" applyBorder="1" applyAlignment="1">
      <alignment horizontal="left" vertical="center" wrapText="1"/>
    </xf>
    <xf numFmtId="0" fontId="22" fillId="18" borderId="46" xfId="0" applyFont="1" applyFill="1" applyBorder="1" applyAlignment="1">
      <alignment horizontal="center" vertical="center" wrapText="1"/>
    </xf>
    <xf numFmtId="0" fontId="24" fillId="19" borderId="23" xfId="0" applyFont="1" applyFill="1" applyBorder="1" applyAlignment="1">
      <alignment horizontal="left" vertical="center" wrapText="1"/>
    </xf>
    <xf numFmtId="0" fontId="24" fillId="19" borderId="47" xfId="0" applyFont="1" applyFill="1" applyBorder="1" applyAlignment="1">
      <alignment horizontal="left" vertical="center" wrapText="1"/>
    </xf>
    <xf numFmtId="166" fontId="15" fillId="0" borderId="0" xfId="0" applyNumberFormat="1" applyFont="1" applyAlignment="1">
      <alignment wrapText="1"/>
    </xf>
    <xf numFmtId="0" fontId="22" fillId="0" borderId="16" xfId="0" applyFont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44" fontId="31" fillId="19" borderId="19" xfId="1" applyFont="1" applyFill="1" applyBorder="1" applyAlignment="1">
      <alignment vertical="center" wrapText="1"/>
    </xf>
    <xf numFmtId="166" fontId="31" fillId="0" borderId="20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5" fillId="19" borderId="1" xfId="0" applyFont="1" applyFill="1" applyBorder="1" applyAlignment="1">
      <alignment wrapText="1"/>
    </xf>
    <xf numFmtId="0" fontId="26" fillId="17" borderId="27" xfId="0" applyFont="1" applyFill="1" applyBorder="1" applyAlignment="1">
      <alignment horizontal="left" vertical="center" wrapText="1"/>
    </xf>
    <xf numFmtId="44" fontId="18" fillId="17" borderId="13" xfId="1" applyFont="1" applyFill="1" applyBorder="1" applyAlignment="1">
      <alignment horizontal="center" vertical="center" wrapText="1"/>
    </xf>
    <xf numFmtId="0" fontId="30" fillId="17" borderId="39" xfId="0" applyFont="1" applyFill="1" applyBorder="1" applyAlignment="1">
      <alignment horizontal="center" vertical="center" wrapText="1"/>
    </xf>
    <xf numFmtId="166" fontId="31" fillId="0" borderId="48" xfId="0" applyNumberFormat="1" applyFont="1" applyBorder="1" applyAlignment="1">
      <alignment horizontal="left" vertical="center" wrapText="1"/>
    </xf>
    <xf numFmtId="0" fontId="17" fillId="16" borderId="46" xfId="0" applyFont="1" applyFill="1" applyBorder="1" applyAlignment="1">
      <alignment horizontal="left" vertical="center" wrapText="1"/>
    </xf>
    <xf numFmtId="44" fontId="26" fillId="16" borderId="49" xfId="1" applyFont="1" applyFill="1" applyBorder="1" applyAlignment="1">
      <alignment vertical="center" wrapText="1"/>
    </xf>
    <xf numFmtId="0" fontId="15" fillId="0" borderId="0" xfId="0" applyFont="1" applyAlignment="1">
      <alignment horizontal="center" wrapText="1"/>
    </xf>
    <xf numFmtId="44" fontId="16" fillId="0" borderId="0" xfId="1" applyFont="1" applyFill="1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4" fontId="18" fillId="17" borderId="25" xfId="1" applyFont="1" applyFill="1" applyBorder="1" applyAlignment="1">
      <alignment horizontal="center" vertical="center" wrapText="1"/>
    </xf>
    <xf numFmtId="0" fontId="30" fillId="17" borderId="49" xfId="0" applyFont="1" applyFill="1" applyBorder="1" applyAlignment="1">
      <alignment horizontal="center" vertical="center" wrapText="1"/>
    </xf>
    <xf numFmtId="0" fontId="10" fillId="14" borderId="22" xfId="0" applyFont="1" applyFill="1" applyBorder="1" applyAlignment="1">
      <alignment horizontal="center" vertical="center" wrapText="1"/>
    </xf>
    <xf numFmtId="0" fontId="10" fillId="14" borderId="52" xfId="0" applyFont="1" applyFill="1" applyBorder="1" applyAlignment="1">
      <alignment horizontal="center" vertical="center" wrapText="1"/>
    </xf>
    <xf numFmtId="0" fontId="9" fillId="14" borderId="22" xfId="0" applyFont="1" applyFill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/>
    </xf>
    <xf numFmtId="44" fontId="36" fillId="0" borderId="31" xfId="1" applyFont="1" applyBorder="1" applyAlignment="1">
      <alignment horizontal="center" vertical="center" wrapText="1"/>
    </xf>
    <xf numFmtId="166" fontId="36" fillId="0" borderId="4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0" fontId="0" fillId="13" borderId="1" xfId="0" applyNumberFormat="1" applyFill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13" borderId="19" xfId="0" applyFill="1" applyBorder="1" applyAlignment="1">
      <alignment horizontal="center"/>
    </xf>
    <xf numFmtId="10" fontId="0" fillId="13" borderId="19" xfId="0" applyNumberFormat="1" applyFill="1" applyBorder="1" applyAlignment="1">
      <alignment horizontal="center"/>
    </xf>
    <xf numFmtId="0" fontId="0" fillId="20" borderId="3" xfId="0" applyFill="1" applyBorder="1" applyAlignment="1">
      <alignment horizontal="center"/>
    </xf>
    <xf numFmtId="0" fontId="0" fillId="20" borderId="0" xfId="0" applyFill="1" applyAlignment="1">
      <alignment horizontal="center" vertical="center"/>
    </xf>
    <xf numFmtId="0" fontId="0" fillId="20" borderId="0" xfId="0" applyFill="1"/>
    <xf numFmtId="0" fontId="2" fillId="0" borderId="0" xfId="0" applyFont="1" applyAlignment="1">
      <alignment horizontal="center" vertical="center"/>
    </xf>
    <xf numFmtId="0" fontId="10" fillId="14" borderId="42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1" fillId="17" borderId="10" xfId="0" applyFont="1" applyFill="1" applyBorder="1" applyAlignment="1">
      <alignment horizontal="left" vertical="center" wrapText="1"/>
    </xf>
    <xf numFmtId="0" fontId="21" fillId="17" borderId="11" xfId="0" applyFont="1" applyFill="1" applyBorder="1" applyAlignment="1">
      <alignment horizontal="left" vertical="center" wrapText="1"/>
    </xf>
    <xf numFmtId="0" fontId="21" fillId="17" borderId="15" xfId="0" applyFont="1" applyFill="1" applyBorder="1" applyAlignment="1">
      <alignment horizontal="left" vertical="center" wrapText="1"/>
    </xf>
    <xf numFmtId="0" fontId="18" fillId="17" borderId="27" xfId="0" applyFont="1" applyFill="1" applyBorder="1" applyAlignment="1">
      <alignment horizontal="center" vertical="center" wrapText="1"/>
    </xf>
    <xf numFmtId="0" fontId="18" fillId="17" borderId="13" xfId="0" applyFont="1" applyFill="1" applyBorder="1" applyAlignment="1">
      <alignment horizontal="center" vertical="center" wrapText="1"/>
    </xf>
    <xf numFmtId="0" fontId="18" fillId="17" borderId="39" xfId="0" applyFont="1" applyFill="1" applyBorder="1" applyAlignment="1">
      <alignment horizontal="center" vertical="center" wrapText="1"/>
    </xf>
    <xf numFmtId="0" fontId="24" fillId="19" borderId="16" xfId="0" applyFont="1" applyFill="1" applyBorder="1" applyAlignment="1">
      <alignment horizontal="left" vertical="center" wrapText="1"/>
    </xf>
    <xf numFmtId="0" fontId="24" fillId="19" borderId="1" xfId="0" applyFont="1" applyFill="1" applyBorder="1" applyAlignment="1">
      <alignment horizontal="left" vertical="center" wrapText="1"/>
    </xf>
    <xf numFmtId="0" fontId="24" fillId="19" borderId="1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19" borderId="18" xfId="0" applyFont="1" applyFill="1" applyBorder="1" applyAlignment="1">
      <alignment horizontal="left" vertical="center" wrapText="1"/>
    </xf>
    <xf numFmtId="0" fontId="24" fillId="19" borderId="19" xfId="0" applyFont="1" applyFill="1" applyBorder="1" applyAlignment="1">
      <alignment horizontal="left" vertical="center" wrapText="1"/>
    </xf>
    <xf numFmtId="0" fontId="24" fillId="19" borderId="20" xfId="0" applyFont="1" applyFill="1" applyBorder="1" applyAlignment="1">
      <alignment horizontal="left" vertical="center" wrapText="1"/>
    </xf>
    <xf numFmtId="0" fontId="9" fillId="14" borderId="50" xfId="0" applyFont="1" applyFill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 vertical="top" wrapText="1"/>
    </xf>
    <xf numFmtId="0" fontId="37" fillId="0" borderId="51" xfId="0" applyFont="1" applyBorder="1" applyAlignment="1">
      <alignment horizontal="center" vertical="center" wrapText="1"/>
    </xf>
    <xf numFmtId="0" fontId="10" fillId="14" borderId="2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20" borderId="24" xfId="0" applyFill="1" applyBorder="1" applyAlignment="1">
      <alignment horizontal="center"/>
    </xf>
    <xf numFmtId="165" fontId="0" fillId="20" borderId="24" xfId="0" applyNumberFormat="1" applyFill="1" applyBorder="1" applyAlignment="1"/>
    <xf numFmtId="0" fontId="0" fillId="20" borderId="0" xfId="0" applyFill="1" applyBorder="1" applyAlignment="1">
      <alignment horizontal="center" vertical="center"/>
    </xf>
    <xf numFmtId="0" fontId="0" fillId="20" borderId="0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0" fillId="4" borderId="1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5" fontId="0" fillId="6" borderId="48" xfId="0" applyNumberFormat="1" applyFill="1" applyBorder="1" applyAlignment="1"/>
    <xf numFmtId="0" fontId="0" fillId="20" borderId="0" xfId="0" applyFill="1" applyBorder="1" applyAlignment="1">
      <alignment horizontal="center"/>
    </xf>
    <xf numFmtId="165" fontId="0" fillId="20" borderId="0" xfId="0" applyNumberFormat="1" applyFill="1" applyBorder="1" applyAlignment="1"/>
    <xf numFmtId="0" fontId="0" fillId="20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5" fontId="0" fillId="13" borderId="17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165" fontId="0" fillId="4" borderId="17" xfId="0" applyNumberFormat="1" applyFill="1" applyBorder="1" applyAlignment="1">
      <alignment vertical="center"/>
    </xf>
    <xf numFmtId="0" fontId="0" fillId="0" borderId="16" xfId="0" applyBorder="1" applyAlignment="1">
      <alignment horizontal="center"/>
    </xf>
    <xf numFmtId="165" fontId="0" fillId="6" borderId="17" xfId="0" applyNumberFormat="1" applyFill="1" applyBorder="1" applyAlignment="1"/>
    <xf numFmtId="0" fontId="0" fillId="20" borderId="26" xfId="0" applyFill="1" applyBorder="1" applyAlignment="1">
      <alignment horizontal="center" vertical="center" wrapText="1"/>
    </xf>
    <xf numFmtId="165" fontId="0" fillId="20" borderId="53" xfId="0" applyNumberForma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0" borderId="16" xfId="0" applyBorder="1" applyAlignment="1">
      <alignment horizontal="left" vertical="center" wrapText="1"/>
    </xf>
    <xf numFmtId="165" fontId="0" fillId="13" borderId="17" xfId="0" applyNumberFormat="1" applyFill="1" applyBorder="1" applyAlignment="1">
      <alignment horizontal="left" vertical="center"/>
    </xf>
    <xf numFmtId="4" fontId="0" fillId="3" borderId="17" xfId="0" applyNumberFormat="1" applyFill="1" applyBorder="1" applyAlignment="1">
      <alignment horizontal="left" vertical="center"/>
    </xf>
    <xf numFmtId="0" fontId="0" fillId="20" borderId="34" xfId="0" applyFill="1" applyBorder="1" applyAlignment="1">
      <alignment horizontal="center"/>
    </xf>
    <xf numFmtId="165" fontId="0" fillId="20" borderId="54" xfId="0" applyNumberFormat="1" applyFill="1" applyBorder="1" applyAlignment="1"/>
    <xf numFmtId="0" fontId="4" fillId="2" borderId="2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20" borderId="55" xfId="0" applyFill="1" applyBorder="1" applyAlignment="1">
      <alignment horizontal="center"/>
    </xf>
    <xf numFmtId="165" fontId="0" fillId="20" borderId="56" xfId="0" applyNumberFormat="1" applyFill="1" applyBorder="1" applyAlignment="1"/>
    <xf numFmtId="165" fontId="0" fillId="4" borderId="17" xfId="0" applyNumberForma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20" borderId="26" xfId="0" applyFill="1" applyBorder="1" applyAlignment="1">
      <alignment horizontal="center"/>
    </xf>
    <xf numFmtId="165" fontId="0" fillId="20" borderId="53" xfId="0" applyNumberFormat="1" applyFill="1" applyBorder="1" applyAlignment="1"/>
    <xf numFmtId="0" fontId="0" fillId="0" borderId="24" xfId="0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/>
    <xf numFmtId="0" fontId="7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5" fontId="7" fillId="13" borderId="1" xfId="0" applyNumberFormat="1" applyFont="1" applyFill="1" applyBorder="1" applyAlignment="1">
      <alignment horizontal="left" vertical="center"/>
    </xf>
    <xf numFmtId="165" fontId="7" fillId="13" borderId="17" xfId="0" applyNumberFormat="1" applyFont="1" applyFill="1" applyBorder="1" applyAlignment="1">
      <alignment horizontal="left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0" borderId="34" xfId="0" applyFont="1" applyFill="1" applyBorder="1" applyAlignment="1">
      <alignment horizontal="center"/>
    </xf>
    <xf numFmtId="0" fontId="7" fillId="20" borderId="0" xfId="0" applyFont="1" applyFill="1" applyBorder="1" applyAlignment="1">
      <alignment horizontal="center"/>
    </xf>
    <xf numFmtId="165" fontId="7" fillId="20" borderId="54" xfId="0" applyNumberFormat="1" applyFont="1" applyFill="1" applyBorder="1" applyAlignment="1"/>
    <xf numFmtId="0" fontId="7" fillId="20" borderId="0" xfId="0" applyFont="1" applyFill="1" applyBorder="1" applyAlignment="1">
      <alignment horizontal="center" vertical="center"/>
    </xf>
    <xf numFmtId="0" fontId="7" fillId="20" borderId="0" xfId="0" applyFont="1" applyFill="1" applyBorder="1"/>
    <xf numFmtId="0" fontId="7" fillId="20" borderId="0" xfId="0" applyFont="1" applyFill="1"/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5" fontId="7" fillId="4" borderId="15" xfId="0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65" fontId="7" fillId="6" borderId="48" xfId="0" applyNumberFormat="1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65" fontId="7" fillId="20" borderId="0" xfId="0" applyNumberFormat="1" applyFont="1" applyFill="1" applyBorder="1" applyAlignment="1"/>
    <xf numFmtId="0" fontId="7" fillId="0" borderId="0" xfId="0" applyFont="1" applyBorder="1" applyAlignment="1">
      <alignment horizontal="center"/>
    </xf>
    <xf numFmtId="165" fontId="7" fillId="0" borderId="0" xfId="0" applyNumberFormat="1" applyFont="1" applyFill="1" applyBorder="1"/>
    <xf numFmtId="0" fontId="7" fillId="2" borderId="2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10"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outline="0">
        <left style="thin">
          <color indexed="64"/>
        </left>
      </border>
    </dxf>
    <dxf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none">
          <fgColor indexed="64"/>
          <bgColor indexed="65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border outline="0">
        <top style="thin">
          <color theme="4" tint="0.39997558519241921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5D9D3"/>
      <color rgb="FFD4C0B6"/>
      <color rgb="FFBFA293"/>
      <color rgb="FFB49382"/>
      <color rgb="FFA47B67"/>
      <color rgb="FFC0BDE9"/>
      <color rgb="FF332042"/>
      <color rgb="FF33160C"/>
      <color rgb="FF51412A"/>
      <color rgb="FF341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711200</xdr:colOff>
      <xdr:row>0</xdr:row>
      <xdr:rowOff>0</xdr:rowOff>
    </xdr:from>
    <xdr:to>
      <xdr:col>1</xdr:col>
      <xdr:colOff>2072640</xdr:colOff>
      <xdr:row>6</xdr:row>
      <xdr:rowOff>9525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11200" y="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0</xdr:col>
      <xdr:colOff>2155190</xdr:colOff>
      <xdr:row>6</xdr:row>
      <xdr:rowOff>9525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750" y="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41632</xdr:colOff>
      <xdr:row>27</xdr:row>
      <xdr:rowOff>1348</xdr:rowOff>
    </xdr:from>
    <xdr:to>
      <xdr:col>5</xdr:col>
      <xdr:colOff>7471</xdr:colOff>
      <xdr:row>28</xdr:row>
      <xdr:rowOff>254000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824926" y="6956466"/>
          <a:ext cx="727839" cy="932475"/>
        </a:xfrm>
        <a:prstGeom prst="wedgeRectCallout">
          <a:avLst>
            <a:gd name="adj1" fmla="val 20217"/>
            <a:gd name="adj2" fmla="val -68607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rIns="36000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Merci de renseigner TOUTES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les cellules ci-dessus.</a:t>
          </a:r>
          <a:endParaRPr lang="fr-FR" sz="1000" b="1">
            <a:solidFill>
              <a:srgbClr val="0070C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760147</xdr:colOff>
      <xdr:row>27</xdr:row>
      <xdr:rowOff>195</xdr:rowOff>
    </xdr:from>
    <xdr:to>
      <xdr:col>6</xdr:col>
      <xdr:colOff>1591235</xdr:colOff>
      <xdr:row>28</xdr:row>
      <xdr:rowOff>254000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543441" y="6955313"/>
          <a:ext cx="2355088" cy="933628"/>
        </a:xfrm>
        <a:prstGeom prst="wedgeRectCallout">
          <a:avLst>
            <a:gd name="adj1" fmla="val -21196"/>
            <a:gd name="adj2" fmla="val -68607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rIns="36000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Merci de renseigner TOUTES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les cellules ci-dessus. Si vous n'êtes pas soumis à la TVA, </a:t>
          </a:r>
          <a:r>
            <a:rPr lang="fr-FR" sz="1000" b="1" u="sng" baseline="0">
              <a:solidFill>
                <a:srgbClr val="C00000"/>
              </a:solidFill>
              <a:latin typeface="Century Gothic" panose="020B0502020202020204" pitchFamily="34" charset="0"/>
            </a:rPr>
            <a:t>merci d'indiquer "0%" dans chaque cellule</a:t>
          </a:r>
          <a:r>
            <a:rPr lang="fr-FR" sz="1000" b="1" baseline="0">
              <a:solidFill>
                <a:srgbClr val="002060"/>
              </a:solidFill>
              <a:latin typeface="Century Gothic" panose="020B0502020202020204" pitchFamily="34" charset="0"/>
            </a:rPr>
            <a:t>.</a:t>
          </a:r>
          <a:endParaRPr lang="fr-FR" sz="1000" b="1">
            <a:solidFill>
              <a:srgbClr val="00206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6325</xdr:colOff>
      <xdr:row>61</xdr:row>
      <xdr:rowOff>175129</xdr:rowOff>
    </xdr:from>
    <xdr:to>
      <xdr:col>3</xdr:col>
      <xdr:colOff>1336777</xdr:colOff>
      <xdr:row>63</xdr:row>
      <xdr:rowOff>228803</xdr:rowOff>
    </xdr:to>
    <xdr:sp macro="" textlink="">
      <xdr:nvSpPr>
        <xdr:cNvPr id="7" name="Flèche droite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715475" y="4639179"/>
          <a:ext cx="1330452" cy="1171274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6</xdr:col>
      <xdr:colOff>299754</xdr:colOff>
      <xdr:row>60</xdr:row>
      <xdr:rowOff>15875</xdr:rowOff>
    </xdr:from>
    <xdr:to>
      <xdr:col>7</xdr:col>
      <xdr:colOff>506128</xdr:colOff>
      <xdr:row>61</xdr:row>
      <xdr:rowOff>79367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9174813" y="10541934"/>
          <a:ext cx="1864844" cy="1019727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A préciser aussi pour les sous-traitants et/ou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co-traitants.</a:t>
          </a:r>
          <a:endParaRPr lang="fr-FR" sz="1000" b="1">
            <a:solidFill>
              <a:srgbClr val="0070C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3951489</xdr:colOff>
      <xdr:row>77</xdr:row>
      <xdr:rowOff>129772</xdr:rowOff>
    </xdr:from>
    <xdr:to>
      <xdr:col>3</xdr:col>
      <xdr:colOff>1327705</xdr:colOff>
      <xdr:row>79</xdr:row>
      <xdr:rowOff>183446</xdr:rowOff>
    </xdr:to>
    <xdr:sp macro="" textlink="">
      <xdr:nvSpPr>
        <xdr:cNvPr id="10" name="Flèche droite 2">
          <a:extLst>
            <a:ext uri="{FF2B5EF4-FFF2-40B4-BE49-F238E27FC236}">
              <a16:creationId xmlns:a16="http://schemas.microsoft.com/office/drawing/2014/main" id="{5A85DB6B-9B51-42F9-9A77-D9D15F1F72D7}"/>
            </a:ext>
          </a:extLst>
        </xdr:cNvPr>
        <xdr:cNvSpPr/>
      </xdr:nvSpPr>
      <xdr:spPr>
        <a:xfrm>
          <a:off x="9710939" y="13534622"/>
          <a:ext cx="1325916" cy="1171274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6</xdr:col>
      <xdr:colOff>142872</xdr:colOff>
      <xdr:row>76</xdr:row>
      <xdr:rowOff>142875</xdr:rowOff>
    </xdr:from>
    <xdr:to>
      <xdr:col>7</xdr:col>
      <xdr:colOff>349246</xdr:colOff>
      <xdr:row>77</xdr:row>
      <xdr:rowOff>206367</xdr:rowOff>
    </xdr:to>
    <xdr:sp macro="" textlink="">
      <xdr:nvSpPr>
        <xdr:cNvPr id="12" name="Rectangle 20">
          <a:extLst>
            <a:ext uri="{FF2B5EF4-FFF2-40B4-BE49-F238E27FC236}">
              <a16:creationId xmlns:a16="http://schemas.microsoft.com/office/drawing/2014/main" id="{632A5695-0D1D-4071-8E21-3B4B2C253B78}"/>
            </a:ext>
          </a:extLst>
        </xdr:cNvPr>
        <xdr:cNvSpPr/>
      </xdr:nvSpPr>
      <xdr:spPr>
        <a:xfrm>
          <a:off x="15078072" y="12988925"/>
          <a:ext cx="2517774" cy="622292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A préciser aussi pour les sous-traitants et/ou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co-traitants.</a:t>
          </a:r>
          <a:endParaRPr lang="fr-FR" sz="1000" b="1">
            <a:solidFill>
              <a:srgbClr val="0070C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3951489</xdr:colOff>
      <xdr:row>93</xdr:row>
      <xdr:rowOff>129772</xdr:rowOff>
    </xdr:from>
    <xdr:to>
      <xdr:col>3</xdr:col>
      <xdr:colOff>1327705</xdr:colOff>
      <xdr:row>95</xdr:row>
      <xdr:rowOff>183446</xdr:rowOff>
    </xdr:to>
    <xdr:sp macro="" textlink="">
      <xdr:nvSpPr>
        <xdr:cNvPr id="13" name="Flèche droite 2">
          <a:extLst>
            <a:ext uri="{FF2B5EF4-FFF2-40B4-BE49-F238E27FC236}">
              <a16:creationId xmlns:a16="http://schemas.microsoft.com/office/drawing/2014/main" id="{390E5F1F-D165-44AD-9F92-CC9E075BEC99}"/>
            </a:ext>
          </a:extLst>
        </xdr:cNvPr>
        <xdr:cNvSpPr/>
      </xdr:nvSpPr>
      <xdr:spPr>
        <a:xfrm>
          <a:off x="9710939" y="22475422"/>
          <a:ext cx="1325916" cy="1171274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6</xdr:col>
      <xdr:colOff>292283</xdr:colOff>
      <xdr:row>91</xdr:row>
      <xdr:rowOff>135404</xdr:rowOff>
    </xdr:from>
    <xdr:to>
      <xdr:col>7</xdr:col>
      <xdr:colOff>498657</xdr:colOff>
      <xdr:row>92</xdr:row>
      <xdr:rowOff>945956</xdr:rowOff>
    </xdr:to>
    <xdr:sp macro="" textlink="">
      <xdr:nvSpPr>
        <xdr:cNvPr id="15" name="Rectangle 20">
          <a:extLst>
            <a:ext uri="{FF2B5EF4-FFF2-40B4-BE49-F238E27FC236}">
              <a16:creationId xmlns:a16="http://schemas.microsoft.com/office/drawing/2014/main" id="{9B62EE3F-E75E-467A-AFD8-7AABF235DFE8}"/>
            </a:ext>
          </a:extLst>
        </xdr:cNvPr>
        <xdr:cNvSpPr/>
      </xdr:nvSpPr>
      <xdr:spPr>
        <a:xfrm>
          <a:off x="9593165" y="26573816"/>
          <a:ext cx="1864845" cy="1019728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A préciser aussi pour les sous-traitants et/ou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co-traitants.</a:t>
          </a:r>
          <a:endParaRPr lang="fr-FR" sz="1000" b="1">
            <a:solidFill>
              <a:srgbClr val="0070C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3144590</xdr:colOff>
      <xdr:row>66</xdr:row>
      <xdr:rowOff>27953</xdr:rowOff>
    </xdr:from>
    <xdr:to>
      <xdr:col>3</xdr:col>
      <xdr:colOff>1360639</xdr:colOff>
      <xdr:row>66</xdr:row>
      <xdr:rowOff>497932</xdr:rowOff>
    </xdr:to>
    <xdr:sp macro="" textlink="">
      <xdr:nvSpPr>
        <xdr:cNvPr id="16" name="Flèche droite 1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2299615">
          <a:off x="9519990" y="7286003"/>
          <a:ext cx="1549799" cy="469979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3</xdr:col>
      <xdr:colOff>0</xdr:colOff>
      <xdr:row>82</xdr:row>
      <xdr:rowOff>0</xdr:rowOff>
    </xdr:from>
    <xdr:to>
      <xdr:col>4</xdr:col>
      <xdr:colOff>175478</xdr:colOff>
      <xdr:row>82</xdr:row>
      <xdr:rowOff>469979</xdr:rowOff>
    </xdr:to>
    <xdr:sp macro="" textlink="">
      <xdr:nvSpPr>
        <xdr:cNvPr id="17" name="Flèche droite 1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2299615">
          <a:off x="9709150" y="16198850"/>
          <a:ext cx="1553428" cy="469979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2</xdr:col>
      <xdr:colOff>3238501</xdr:colOff>
      <xdr:row>98</xdr:row>
      <xdr:rowOff>18143</xdr:rowOff>
    </xdr:from>
    <xdr:to>
      <xdr:col>4</xdr:col>
      <xdr:colOff>75693</xdr:colOff>
      <xdr:row>98</xdr:row>
      <xdr:rowOff>488122</xdr:rowOff>
    </xdr:to>
    <xdr:sp macro="" textlink="">
      <xdr:nvSpPr>
        <xdr:cNvPr id="18" name="Flèche droite 17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2299615">
          <a:off x="9613901" y="25157793"/>
          <a:ext cx="1548892" cy="469979"/>
        </a:xfrm>
        <a:prstGeom prst="rightArrow">
          <a:avLst/>
        </a:prstGeom>
        <a:solidFill>
          <a:srgbClr val="0070C0"/>
        </a:solidFill>
        <a:ln>
          <a:solidFill>
            <a:srgbClr val="2F117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2F117D"/>
            </a:solidFill>
          </a:endParaRPr>
        </a:p>
      </xdr:txBody>
    </xdr:sp>
    <xdr:clientData/>
  </xdr:twoCellAnchor>
  <xdr:twoCellAnchor>
    <xdr:from>
      <xdr:col>4</xdr:col>
      <xdr:colOff>41632</xdr:colOff>
      <xdr:row>49</xdr:row>
      <xdr:rowOff>1348</xdr:rowOff>
    </xdr:from>
    <xdr:to>
      <xdr:col>5</xdr:col>
      <xdr:colOff>7471</xdr:colOff>
      <xdr:row>50</xdr:row>
      <xdr:rowOff>254000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392691" y="6859348"/>
          <a:ext cx="727839" cy="932476"/>
        </a:xfrm>
        <a:prstGeom prst="wedgeRectCallout">
          <a:avLst>
            <a:gd name="adj1" fmla="val 20217"/>
            <a:gd name="adj2" fmla="val -68607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rIns="36000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Merci de renseigner TOUTES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les cellules ci-dessus.</a:t>
          </a:r>
          <a:endParaRPr lang="fr-FR" sz="1000" b="1">
            <a:solidFill>
              <a:srgbClr val="0070C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760147</xdr:colOff>
      <xdr:row>49</xdr:row>
      <xdr:rowOff>195</xdr:rowOff>
    </xdr:from>
    <xdr:to>
      <xdr:col>6</xdr:col>
      <xdr:colOff>1591235</xdr:colOff>
      <xdr:row>50</xdr:row>
      <xdr:rowOff>254000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111206" y="6858195"/>
          <a:ext cx="2780911" cy="933629"/>
        </a:xfrm>
        <a:prstGeom prst="wedgeRectCallout">
          <a:avLst>
            <a:gd name="adj1" fmla="val -21196"/>
            <a:gd name="adj2" fmla="val -68607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rIns="36000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Merci de renseigner TOUTES</a:t>
          </a:r>
          <a:r>
            <a:rPr lang="fr-FR" sz="1000" b="1" baseline="0">
              <a:solidFill>
                <a:srgbClr val="0070C0"/>
              </a:solidFill>
              <a:latin typeface="Century Gothic" panose="020B0502020202020204" pitchFamily="34" charset="0"/>
            </a:rPr>
            <a:t> les cellules ci-dessus. Si vous n'êtes pas soumis à la TVA, </a:t>
          </a:r>
          <a:r>
            <a:rPr lang="fr-FR" sz="1000" b="1" u="sng" baseline="0">
              <a:solidFill>
                <a:srgbClr val="C00000"/>
              </a:solidFill>
              <a:latin typeface="Century Gothic" panose="020B0502020202020204" pitchFamily="34" charset="0"/>
            </a:rPr>
            <a:t>merci d'indiquer "0%" dans chaque cellule</a:t>
          </a:r>
          <a:r>
            <a:rPr lang="fr-FR" sz="1000" b="1" baseline="0">
              <a:solidFill>
                <a:srgbClr val="002060"/>
              </a:solidFill>
              <a:latin typeface="Century Gothic" panose="020B0502020202020204" pitchFamily="34" charset="0"/>
            </a:rPr>
            <a:t>.</a:t>
          </a:r>
          <a:endParaRPr lang="fr-FR" sz="1000" b="1">
            <a:solidFill>
              <a:srgbClr val="00206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321235</xdr:colOff>
      <xdr:row>66</xdr:row>
      <xdr:rowOff>246528</xdr:rowOff>
    </xdr:from>
    <xdr:to>
      <xdr:col>10</xdr:col>
      <xdr:colOff>52294</xdr:colOff>
      <xdr:row>67</xdr:row>
      <xdr:rowOff>403412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2371294" y="20230352"/>
          <a:ext cx="1740647" cy="739589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Préciser frais éventuels si formation en présentiel </a:t>
          </a:r>
        </a:p>
      </xdr:txBody>
    </xdr:sp>
    <xdr:clientData/>
  </xdr:twoCellAnchor>
  <xdr:twoCellAnchor>
    <xdr:from>
      <xdr:col>8</xdr:col>
      <xdr:colOff>313764</xdr:colOff>
      <xdr:row>82</xdr:row>
      <xdr:rowOff>67236</xdr:rowOff>
    </xdr:from>
    <xdr:to>
      <xdr:col>10</xdr:col>
      <xdr:colOff>44823</xdr:colOff>
      <xdr:row>83</xdr:row>
      <xdr:rowOff>224119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2363823" y="28507765"/>
          <a:ext cx="1740647" cy="739589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Préciser frais éventuels si formation en présentiel </a:t>
          </a:r>
        </a:p>
      </xdr:txBody>
    </xdr:sp>
    <xdr:clientData/>
  </xdr:twoCellAnchor>
  <xdr:twoCellAnchor>
    <xdr:from>
      <xdr:col>8</xdr:col>
      <xdr:colOff>276411</xdr:colOff>
      <xdr:row>98</xdr:row>
      <xdr:rowOff>104589</xdr:rowOff>
    </xdr:from>
    <xdr:to>
      <xdr:col>10</xdr:col>
      <xdr:colOff>7470</xdr:colOff>
      <xdr:row>99</xdr:row>
      <xdr:rowOff>261472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2326470" y="35896177"/>
          <a:ext cx="1740647" cy="739589"/>
        </a:xfrm>
        <a:prstGeom prst="wedgeRectCallout">
          <a:avLst>
            <a:gd name="adj1" fmla="val -22895"/>
            <a:gd name="adj2" fmla="val 84458"/>
          </a:avLst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="1">
              <a:solidFill>
                <a:srgbClr val="0070C0"/>
              </a:solidFill>
              <a:latin typeface="Century Gothic" panose="020B0502020202020204" pitchFamily="34" charset="0"/>
            </a:rPr>
            <a:t>Préciser frais éventuels si formation en présentiel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120650</xdr:colOff>
      <xdr:row>0</xdr:row>
      <xdr:rowOff>0</xdr:rowOff>
    </xdr:from>
    <xdr:to>
      <xdr:col>1</xdr:col>
      <xdr:colOff>377190</xdr:colOff>
      <xdr:row>5</xdr:row>
      <xdr:rowOff>187325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0650" y="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</xdr:row>
      <xdr:rowOff>107950</xdr:rowOff>
    </xdr:from>
    <xdr:to>
      <xdr:col>1</xdr:col>
      <xdr:colOff>739140</xdr:colOff>
      <xdr:row>9</xdr:row>
      <xdr:rowOff>117475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040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</xdr:col>
      <xdr:colOff>396240</xdr:colOff>
      <xdr:row>6</xdr:row>
      <xdr:rowOff>9525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500" y="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95250</xdr:rowOff>
    </xdr:from>
    <xdr:to>
      <xdr:col>1</xdr:col>
      <xdr:colOff>396240</xdr:colOff>
      <xdr:row>6</xdr:row>
      <xdr:rowOff>104775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0" y="9525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</xdr:col>
      <xdr:colOff>313690</xdr:colOff>
      <xdr:row>6</xdr:row>
      <xdr:rowOff>9525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750" y="0"/>
          <a:ext cx="212344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711200</xdr:colOff>
      <xdr:row>4</xdr:row>
      <xdr:rowOff>114301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"/>
          <a:ext cx="1708150" cy="8509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egoire.schaeffer/Documents/_PSO/AC%20GT/2025_UE/archives%20DAJ/1_PUB/DCE%20VF%20PUB/ANNEXE%20I_financi&#232;re_Audits%20DO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D TJM"/>
      <sheetName val=" Poste 1"/>
      <sheetName val="Poste 2"/>
      <sheetName val="Poste 3"/>
      <sheetName val=" Poste 4"/>
      <sheetName val="Poste 5"/>
      <sheetName val="Poste 6"/>
      <sheetName val="Scénario de consommation"/>
      <sheetName val="ANNEXE I_financière_Audits DO V"/>
    </sheetNames>
    <sheetDataSet>
      <sheetData sheetId="0">
        <row r="14">
          <cell r="B14">
            <v>0</v>
          </cell>
        </row>
      </sheetData>
      <sheetData sheetId="1">
        <row r="17">
          <cell r="E17">
            <v>0</v>
          </cell>
        </row>
      </sheetData>
      <sheetData sheetId="2">
        <row r="18">
          <cell r="E18">
            <v>0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ables/table1.xml><?xml version="1.0" encoding="utf-8"?>
<table xmlns="http://schemas.openxmlformats.org/spreadsheetml/2006/main" id="5" name="Tableau26" displayName="Tableau26" ref="C29:I33" totalsRowShown="0" headerRowDxfId="9" dataDxfId="8" tableBorderDxfId="7">
  <tableColumns count="7">
    <tableColumn id="1" name="Formation" dataDxfId="6"/>
    <tableColumn id="3" name="Langue" dataDxfId="5"/>
    <tableColumn id="14" name="Durée " dataDxfId="4"/>
    <tableColumn id="5" name="Cout h " dataDxfId="3">
      <calculatedColumnFormula>(Tableau26[[#This Row],[Cout jours ]]/7)</calculatedColumnFormula>
    </tableColumn>
    <tableColumn id="15" name="Cout jours " dataDxfId="2"/>
    <tableColumn id="4" name="Cible " dataDxfId="1">
      <calculatedColumnFormula>SUM('[1]ANNEXE I_financière_Audits DO V'!#REF!)</calculatedColumnFormula>
    </tableColumn>
    <tableColumn id="17" name="Total" dataDxfId="0">
      <calculatedColumnFormula>SUM('[1]ANNEXE I_financière_Audits DO V'!#REF!)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4"/>
  <sheetViews>
    <sheetView tabSelected="1" topLeftCell="A5" workbookViewId="0">
      <selection activeCell="D9" sqref="D9"/>
    </sheetView>
  </sheetViews>
  <sheetFormatPr baseColWidth="10" defaultRowHeight="14.5" x14ac:dyDescent="0.35"/>
  <cols>
    <col min="2" max="2" width="29.81640625" customWidth="1"/>
    <col min="3" max="3" width="28.90625" customWidth="1"/>
    <col min="4" max="5" width="15.1796875" customWidth="1"/>
    <col min="6" max="6" width="15.26953125" customWidth="1"/>
    <col min="7" max="14" width="11" customWidth="1"/>
  </cols>
  <sheetData>
    <row r="3" spans="2:14" x14ac:dyDescent="0.35">
      <c r="D3" s="207" t="s">
        <v>13</v>
      </c>
      <c r="E3" s="207"/>
      <c r="F3" s="207"/>
      <c r="G3" s="207"/>
      <c r="H3" s="207"/>
      <c r="I3" s="207"/>
      <c r="J3" s="207"/>
    </row>
    <row r="4" spans="2:14" x14ac:dyDescent="0.35">
      <c r="D4" s="207"/>
      <c r="E4" s="207"/>
      <c r="F4" s="207"/>
      <c r="G4" s="207"/>
      <c r="H4" s="207"/>
      <c r="I4" s="207"/>
      <c r="J4" s="207"/>
    </row>
    <row r="5" spans="2:14" x14ac:dyDescent="0.35">
      <c r="G5" s="56" t="s">
        <v>51</v>
      </c>
    </row>
    <row r="6" spans="2:14" x14ac:dyDescent="0.35">
      <c r="G6" s="1" t="s">
        <v>7</v>
      </c>
    </row>
    <row r="7" spans="2:14" ht="15" thickBot="1" x14ac:dyDescent="0.4"/>
    <row r="8" spans="2:14" ht="87" x14ac:dyDescent="0.35">
      <c r="B8" s="43" t="s">
        <v>0</v>
      </c>
      <c r="C8" s="44" t="s">
        <v>1</v>
      </c>
      <c r="D8" s="201" t="s">
        <v>64</v>
      </c>
      <c r="E8" s="201" t="s">
        <v>126</v>
      </c>
      <c r="F8" s="201" t="s">
        <v>127</v>
      </c>
      <c r="G8" s="48" t="s">
        <v>2</v>
      </c>
      <c r="H8" s="48" t="s">
        <v>2</v>
      </c>
      <c r="I8" s="49" t="s">
        <v>131</v>
      </c>
      <c r="J8" s="49" t="s">
        <v>131</v>
      </c>
      <c r="K8" s="37" t="s">
        <v>132</v>
      </c>
      <c r="L8" s="37" t="s">
        <v>132</v>
      </c>
      <c r="M8" s="38" t="s">
        <v>133</v>
      </c>
      <c r="N8" s="38" t="s">
        <v>133</v>
      </c>
    </row>
    <row r="9" spans="2:14" ht="29" x14ac:dyDescent="0.35">
      <c r="B9" s="45"/>
      <c r="C9" s="47"/>
      <c r="D9" s="46"/>
      <c r="E9" s="46"/>
      <c r="F9" s="46"/>
      <c r="G9" s="39" t="s">
        <v>3</v>
      </c>
      <c r="H9" s="39" t="s">
        <v>4</v>
      </c>
      <c r="I9" s="40" t="s">
        <v>3</v>
      </c>
      <c r="J9" s="40" t="s">
        <v>4</v>
      </c>
      <c r="K9" s="41" t="s">
        <v>3</v>
      </c>
      <c r="L9" s="41" t="s">
        <v>4</v>
      </c>
      <c r="M9" s="42" t="s">
        <v>3</v>
      </c>
      <c r="N9" s="42" t="s">
        <v>4</v>
      </c>
    </row>
    <row r="10" spans="2:14" s="32" customFormat="1" x14ac:dyDescent="0.35">
      <c r="B10" s="33" t="s">
        <v>5</v>
      </c>
      <c r="C10" s="34" t="s">
        <v>22</v>
      </c>
      <c r="D10" s="57"/>
      <c r="E10" s="200"/>
      <c r="F10" s="57">
        <f>D10+(E10*D10)</f>
        <v>0</v>
      </c>
      <c r="G10" s="58"/>
      <c r="H10" s="58"/>
      <c r="I10" s="58"/>
      <c r="J10" s="58"/>
      <c r="K10" s="58"/>
      <c r="L10" s="58"/>
      <c r="M10" s="58"/>
      <c r="N10" s="59"/>
    </row>
    <row r="11" spans="2:14" s="32" customFormat="1" x14ac:dyDescent="0.35">
      <c r="B11" s="33" t="s">
        <v>5</v>
      </c>
      <c r="C11" s="34" t="s">
        <v>23</v>
      </c>
      <c r="D11" s="57"/>
      <c r="E11" s="200"/>
      <c r="F11" s="57">
        <f t="shared" ref="F11:F24" si="0">D11+(E11*D11)</f>
        <v>0</v>
      </c>
      <c r="G11" s="58"/>
      <c r="H11" s="58"/>
      <c r="I11" s="58"/>
      <c r="J11" s="58"/>
      <c r="K11" s="58"/>
      <c r="L11" s="58"/>
      <c r="M11" s="58"/>
      <c r="N11" s="59"/>
    </row>
    <row r="12" spans="2:14" s="32" customFormat="1" x14ac:dyDescent="0.35">
      <c r="B12" s="33" t="s">
        <v>5</v>
      </c>
      <c r="C12" s="34" t="s">
        <v>24</v>
      </c>
      <c r="D12" s="57"/>
      <c r="E12" s="200"/>
      <c r="F12" s="57">
        <f t="shared" si="0"/>
        <v>0</v>
      </c>
      <c r="G12" s="58"/>
      <c r="H12" s="58"/>
      <c r="I12" s="58"/>
      <c r="J12" s="58"/>
      <c r="K12" s="58"/>
      <c r="L12" s="58"/>
      <c r="M12" s="58"/>
      <c r="N12" s="59"/>
    </row>
    <row r="13" spans="2:14" s="32" customFormat="1" x14ac:dyDescent="0.35">
      <c r="B13" s="30" t="s">
        <v>6</v>
      </c>
      <c r="C13" s="31" t="s">
        <v>22</v>
      </c>
      <c r="D13" s="57"/>
      <c r="E13" s="200"/>
      <c r="F13" s="57">
        <f t="shared" si="0"/>
        <v>0</v>
      </c>
      <c r="G13" s="58"/>
      <c r="H13" s="58"/>
      <c r="I13" s="58"/>
      <c r="J13" s="58"/>
      <c r="K13" s="58"/>
      <c r="L13" s="58"/>
      <c r="M13" s="58"/>
      <c r="N13" s="59"/>
    </row>
    <row r="14" spans="2:14" s="32" customFormat="1" x14ac:dyDescent="0.35">
      <c r="B14" s="30" t="s">
        <v>6</v>
      </c>
      <c r="C14" s="31" t="s">
        <v>23</v>
      </c>
      <c r="D14" s="57"/>
      <c r="E14" s="200"/>
      <c r="F14" s="57">
        <f t="shared" si="0"/>
        <v>0</v>
      </c>
      <c r="G14" s="58"/>
      <c r="H14" s="58"/>
      <c r="I14" s="58"/>
      <c r="J14" s="58"/>
      <c r="K14" s="58"/>
      <c r="L14" s="58"/>
      <c r="M14" s="58"/>
      <c r="N14" s="59"/>
    </row>
    <row r="15" spans="2:14" s="32" customFormat="1" x14ac:dyDescent="0.35">
      <c r="B15" s="30" t="s">
        <v>6</v>
      </c>
      <c r="C15" s="31" t="s">
        <v>24</v>
      </c>
      <c r="D15" s="57"/>
      <c r="E15" s="200"/>
      <c r="F15" s="57">
        <f t="shared" si="0"/>
        <v>0</v>
      </c>
      <c r="G15" s="58"/>
      <c r="H15" s="58"/>
      <c r="I15" s="58"/>
      <c r="J15" s="58"/>
      <c r="K15" s="58"/>
      <c r="L15" s="58"/>
      <c r="M15" s="58"/>
      <c r="N15" s="59"/>
    </row>
    <row r="16" spans="2:14" s="32" customFormat="1" x14ac:dyDescent="0.35">
      <c r="B16" s="33" t="s">
        <v>25</v>
      </c>
      <c r="C16" s="34" t="s">
        <v>22</v>
      </c>
      <c r="D16" s="57"/>
      <c r="E16" s="200"/>
      <c r="F16" s="57">
        <f t="shared" si="0"/>
        <v>0</v>
      </c>
      <c r="G16" s="58"/>
      <c r="H16" s="58"/>
      <c r="I16" s="58"/>
      <c r="J16" s="58"/>
      <c r="K16" s="58"/>
      <c r="L16" s="58"/>
      <c r="M16" s="58"/>
      <c r="N16" s="59"/>
    </row>
    <row r="17" spans="2:14" s="32" customFormat="1" x14ac:dyDescent="0.35">
      <c r="B17" s="33" t="s">
        <v>25</v>
      </c>
      <c r="C17" s="34" t="s">
        <v>23</v>
      </c>
      <c r="D17" s="57"/>
      <c r="E17" s="200"/>
      <c r="F17" s="57">
        <f t="shared" si="0"/>
        <v>0</v>
      </c>
      <c r="G17" s="58"/>
      <c r="H17" s="58"/>
      <c r="I17" s="58"/>
      <c r="J17" s="58"/>
      <c r="K17" s="58"/>
      <c r="L17" s="58"/>
      <c r="M17" s="58"/>
      <c r="N17" s="59"/>
    </row>
    <row r="18" spans="2:14" s="32" customFormat="1" x14ac:dyDescent="0.35">
      <c r="B18" s="33" t="s">
        <v>25</v>
      </c>
      <c r="C18" s="34" t="s">
        <v>24</v>
      </c>
      <c r="D18" s="57"/>
      <c r="E18" s="200"/>
      <c r="F18" s="57">
        <f t="shared" si="0"/>
        <v>0</v>
      </c>
      <c r="G18" s="58"/>
      <c r="H18" s="58"/>
      <c r="I18" s="58"/>
      <c r="J18" s="58"/>
      <c r="K18" s="58"/>
      <c r="L18" s="58"/>
      <c r="M18" s="58"/>
      <c r="N18" s="59"/>
    </row>
    <row r="19" spans="2:14" s="32" customFormat="1" x14ac:dyDescent="0.35">
      <c r="B19" s="30" t="s">
        <v>26</v>
      </c>
      <c r="C19" s="31" t="s">
        <v>22</v>
      </c>
      <c r="D19" s="57"/>
      <c r="E19" s="200"/>
      <c r="F19" s="57">
        <f t="shared" si="0"/>
        <v>0</v>
      </c>
      <c r="G19" s="58"/>
      <c r="H19" s="58"/>
      <c r="I19" s="58"/>
      <c r="J19" s="58"/>
      <c r="K19" s="58"/>
      <c r="L19" s="58"/>
      <c r="M19" s="58"/>
      <c r="N19" s="59"/>
    </row>
    <row r="20" spans="2:14" s="32" customFormat="1" x14ac:dyDescent="0.35">
      <c r="B20" s="30" t="s">
        <v>26</v>
      </c>
      <c r="C20" s="31" t="s">
        <v>23</v>
      </c>
      <c r="D20" s="57"/>
      <c r="E20" s="200"/>
      <c r="F20" s="57">
        <f t="shared" si="0"/>
        <v>0</v>
      </c>
      <c r="G20" s="58"/>
      <c r="H20" s="58"/>
      <c r="I20" s="58"/>
      <c r="J20" s="58"/>
      <c r="K20" s="58"/>
      <c r="L20" s="58"/>
      <c r="M20" s="58"/>
      <c r="N20" s="59"/>
    </row>
    <row r="21" spans="2:14" s="32" customFormat="1" x14ac:dyDescent="0.35">
      <c r="B21" s="30" t="s">
        <v>26</v>
      </c>
      <c r="C21" s="31" t="s">
        <v>24</v>
      </c>
      <c r="D21" s="57"/>
      <c r="E21" s="200"/>
      <c r="F21" s="57">
        <f t="shared" si="0"/>
        <v>0</v>
      </c>
      <c r="G21" s="58"/>
      <c r="H21" s="58"/>
      <c r="I21" s="58"/>
      <c r="J21" s="58"/>
      <c r="K21" s="58"/>
      <c r="L21" s="58"/>
      <c r="M21" s="58"/>
      <c r="N21" s="59"/>
    </row>
    <row r="22" spans="2:14" s="32" customFormat="1" x14ac:dyDescent="0.35">
      <c r="B22" s="33" t="s">
        <v>27</v>
      </c>
      <c r="C22" s="34" t="s">
        <v>22</v>
      </c>
      <c r="D22" s="57"/>
      <c r="E22" s="200"/>
      <c r="F22" s="57">
        <f t="shared" si="0"/>
        <v>0</v>
      </c>
      <c r="G22" s="58"/>
      <c r="H22" s="58"/>
      <c r="I22" s="58"/>
      <c r="J22" s="58"/>
      <c r="K22" s="58"/>
      <c r="L22" s="58"/>
      <c r="M22" s="58"/>
      <c r="N22" s="59"/>
    </row>
    <row r="23" spans="2:14" s="32" customFormat="1" x14ac:dyDescent="0.35">
      <c r="B23" s="33" t="s">
        <v>27</v>
      </c>
      <c r="C23" s="34" t="s">
        <v>23</v>
      </c>
      <c r="D23" s="57"/>
      <c r="E23" s="200"/>
      <c r="F23" s="57">
        <f t="shared" si="0"/>
        <v>0</v>
      </c>
      <c r="G23" s="58"/>
      <c r="H23" s="58"/>
      <c r="I23" s="58"/>
      <c r="J23" s="58"/>
      <c r="K23" s="58"/>
      <c r="L23" s="58"/>
      <c r="M23" s="58"/>
      <c r="N23" s="59"/>
    </row>
    <row r="24" spans="2:14" s="32" customFormat="1" ht="15" thickBot="1" x14ac:dyDescent="0.4">
      <c r="B24" s="35" t="s">
        <v>27</v>
      </c>
      <c r="C24" s="36" t="s">
        <v>24</v>
      </c>
      <c r="D24" s="202"/>
      <c r="E24" s="203"/>
      <c r="F24" s="202">
        <f t="shared" si="0"/>
        <v>0</v>
      </c>
      <c r="G24" s="60"/>
      <c r="H24" s="60"/>
      <c r="I24" s="60"/>
      <c r="J24" s="60"/>
      <c r="K24" s="60"/>
      <c r="L24" s="60"/>
      <c r="M24" s="60"/>
      <c r="N24" s="61"/>
    </row>
    <row r="25" spans="2:14" s="32" customFormat="1" x14ac:dyDescent="0.35"/>
    <row r="26" spans="2:14" s="32" customFormat="1" x14ac:dyDescent="0.35">
      <c r="B26" s="63" t="s">
        <v>53</v>
      </c>
    </row>
    <row r="27" spans="2:14" s="32" customFormat="1" x14ac:dyDescent="0.35">
      <c r="B27" s="62" t="s">
        <v>52</v>
      </c>
    </row>
    <row r="28" spans="2:14" s="32" customFormat="1" x14ac:dyDescent="0.35"/>
    <row r="29" spans="2:14" s="32" customFormat="1" x14ac:dyDescent="0.35"/>
    <row r="30" spans="2:14" s="32" customFormat="1" x14ac:dyDescent="0.35"/>
    <row r="31" spans="2:14" s="32" customFormat="1" x14ac:dyDescent="0.35"/>
    <row r="32" spans="2:14" s="32" customFormat="1" x14ac:dyDescent="0.35"/>
    <row r="33" s="32" customFormat="1" x14ac:dyDescent="0.35"/>
    <row r="34" s="32" customFormat="1" x14ac:dyDescent="0.35"/>
  </sheetData>
  <mergeCells count="1">
    <mergeCell ref="D3:J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P107"/>
  <sheetViews>
    <sheetView topLeftCell="A10" zoomScale="85" zoomScaleNormal="85" workbookViewId="0">
      <selection activeCell="G16" sqref="G16"/>
    </sheetView>
  </sheetViews>
  <sheetFormatPr baseColWidth="10" defaultRowHeight="14.5" x14ac:dyDescent="0.35"/>
  <cols>
    <col min="1" max="1" width="33.54296875" customWidth="1"/>
    <col min="2" max="2" width="49.81640625" customWidth="1"/>
    <col min="6" max="6" width="17" customWidth="1"/>
    <col min="7" max="7" width="23.7265625" customWidth="1"/>
    <col min="8" max="8" width="15.6328125" customWidth="1"/>
    <col min="9" max="9" width="14.453125" customWidth="1"/>
    <col min="10" max="10" width="14.36328125" customWidth="1"/>
  </cols>
  <sheetData>
    <row r="8" spans="1:13" ht="36" customHeight="1" x14ac:dyDescent="0.35">
      <c r="A8" s="220" t="s">
        <v>67</v>
      </c>
      <c r="B8" s="221"/>
    </row>
    <row r="10" spans="1:13" ht="15" x14ac:dyDescent="0.35">
      <c r="A10" s="99" t="s">
        <v>75</v>
      </c>
      <c r="B10" s="99"/>
      <c r="C10" s="99"/>
      <c r="D10" s="99"/>
      <c r="E10" s="99"/>
      <c r="F10" s="99"/>
      <c r="G10" s="99"/>
      <c r="H10" s="99"/>
      <c r="I10" s="99"/>
      <c r="J10" s="99"/>
      <c r="K10" s="100"/>
      <c r="L10" s="99"/>
      <c r="M10" s="99"/>
    </row>
    <row r="11" spans="1:13" ht="15.5" thickBot="1" x14ac:dyDescent="0.4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100"/>
      <c r="L11" s="99"/>
      <c r="M11" s="99"/>
    </row>
    <row r="12" spans="1:13" ht="31" customHeight="1" thickBot="1" x14ac:dyDescent="0.4">
      <c r="A12" s="98"/>
      <c r="B12" s="195" t="s">
        <v>123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</row>
    <row r="13" spans="1:13" ht="58.5" thickBot="1" x14ac:dyDescent="0.4">
      <c r="A13" s="146" t="s">
        <v>76</v>
      </c>
      <c r="B13" s="194" t="s">
        <v>77</v>
      </c>
      <c r="C13" s="146" t="s">
        <v>78</v>
      </c>
      <c r="D13" s="146" t="s">
        <v>79</v>
      </c>
      <c r="E13" s="146" t="s">
        <v>80</v>
      </c>
      <c r="F13" s="146" t="s">
        <v>81</v>
      </c>
      <c r="G13" s="146" t="s">
        <v>82</v>
      </c>
      <c r="H13" s="146" t="s">
        <v>83</v>
      </c>
      <c r="I13" s="98"/>
      <c r="J13" s="208" t="s">
        <v>84</v>
      </c>
      <c r="K13" s="209"/>
      <c r="L13" s="209"/>
      <c r="M13" s="210"/>
    </row>
    <row r="14" spans="1:13" ht="16" x14ac:dyDescent="0.35">
      <c r="A14" s="211" t="s">
        <v>85</v>
      </c>
      <c r="B14" s="212"/>
      <c r="C14" s="212"/>
      <c r="D14" s="212"/>
      <c r="E14" s="212"/>
      <c r="F14" s="212"/>
      <c r="G14" s="212"/>
      <c r="H14" s="213"/>
      <c r="I14" s="98"/>
      <c r="J14" s="214"/>
      <c r="K14" s="215"/>
      <c r="L14" s="215"/>
      <c r="M14" s="216"/>
    </row>
    <row r="15" spans="1:13" ht="16" x14ac:dyDescent="0.35">
      <c r="A15" s="102">
        <v>1</v>
      </c>
      <c r="B15" s="103" t="s">
        <v>86</v>
      </c>
      <c r="C15" s="104" t="s">
        <v>87</v>
      </c>
      <c r="D15" s="105"/>
      <c r="E15" s="106"/>
      <c r="F15" s="107"/>
      <c r="G15" s="108">
        <f>E15+(F15*E15)</f>
        <v>0</v>
      </c>
      <c r="H15" s="109">
        <f>G15*D15</f>
        <v>0</v>
      </c>
      <c r="I15" s="98"/>
      <c r="J15" s="217"/>
      <c r="K15" s="218"/>
      <c r="L15" s="218"/>
      <c r="M15" s="219"/>
    </row>
    <row r="16" spans="1:13" ht="16" x14ac:dyDescent="0.35">
      <c r="A16" s="102">
        <v>2</v>
      </c>
      <c r="B16" s="103" t="s">
        <v>86</v>
      </c>
      <c r="C16" s="104" t="s">
        <v>87</v>
      </c>
      <c r="D16" s="105"/>
      <c r="E16" s="110"/>
      <c r="F16" s="107"/>
      <c r="G16" s="108">
        <f>E16+(F16*E16)</f>
        <v>0</v>
      </c>
      <c r="H16" s="109">
        <f>G16*D16</f>
        <v>0</v>
      </c>
      <c r="I16" s="98"/>
      <c r="J16" s="217"/>
      <c r="K16" s="218"/>
      <c r="L16" s="218"/>
      <c r="M16" s="219"/>
    </row>
    <row r="17" spans="1:13" ht="16" x14ac:dyDescent="0.35">
      <c r="A17" s="102">
        <v>3</v>
      </c>
      <c r="B17" s="103" t="s">
        <v>86</v>
      </c>
      <c r="C17" s="104" t="s">
        <v>87</v>
      </c>
      <c r="D17" s="105"/>
      <c r="E17" s="110"/>
      <c r="F17" s="107"/>
      <c r="G17" s="108">
        <f>E17+(F17*E17)</f>
        <v>0</v>
      </c>
      <c r="H17" s="109">
        <f>G17*D17</f>
        <v>0</v>
      </c>
      <c r="I17" s="98"/>
      <c r="J17" s="217"/>
      <c r="K17" s="218"/>
      <c r="L17" s="218"/>
      <c r="M17" s="219"/>
    </row>
    <row r="18" spans="1:13" ht="16" x14ac:dyDescent="0.35">
      <c r="A18" s="102">
        <v>4</v>
      </c>
      <c r="B18" s="103" t="s">
        <v>88</v>
      </c>
      <c r="C18" s="111"/>
      <c r="D18" s="105"/>
      <c r="E18" s="110"/>
      <c r="F18" s="107"/>
      <c r="G18" s="108">
        <f t="shared" ref="G18:G23" si="0">E18+(F18*E18)</f>
        <v>0</v>
      </c>
      <c r="H18" s="109">
        <f t="shared" ref="H18:H23" si="1">G18*D18</f>
        <v>0</v>
      </c>
      <c r="I18" s="98"/>
      <c r="J18" s="217"/>
      <c r="K18" s="218"/>
      <c r="L18" s="218"/>
      <c r="M18" s="219"/>
    </row>
    <row r="19" spans="1:13" ht="16" x14ac:dyDescent="0.35">
      <c r="A19" s="102">
        <v>5</v>
      </c>
      <c r="B19" s="103" t="s">
        <v>88</v>
      </c>
      <c r="C19" s="111"/>
      <c r="D19" s="105"/>
      <c r="E19" s="110"/>
      <c r="F19" s="107"/>
      <c r="G19" s="108">
        <f t="shared" si="0"/>
        <v>0</v>
      </c>
      <c r="H19" s="109">
        <f t="shared" si="1"/>
        <v>0</v>
      </c>
      <c r="I19" s="98"/>
      <c r="J19" s="217"/>
      <c r="K19" s="218"/>
      <c r="L19" s="218"/>
      <c r="M19" s="219"/>
    </row>
    <row r="20" spans="1:13" ht="16" x14ac:dyDescent="0.35">
      <c r="A20" s="102">
        <v>6</v>
      </c>
      <c r="B20" s="103" t="s">
        <v>88</v>
      </c>
      <c r="C20" s="111"/>
      <c r="D20" s="105"/>
      <c r="E20" s="110"/>
      <c r="F20" s="107"/>
      <c r="G20" s="108">
        <f t="shared" si="0"/>
        <v>0</v>
      </c>
      <c r="H20" s="109">
        <f t="shared" si="1"/>
        <v>0</v>
      </c>
      <c r="I20" s="98"/>
      <c r="J20" s="217"/>
      <c r="K20" s="218"/>
      <c r="L20" s="218"/>
      <c r="M20" s="219"/>
    </row>
    <row r="21" spans="1:13" ht="16" x14ac:dyDescent="0.35">
      <c r="A21" s="102">
        <v>7</v>
      </c>
      <c r="B21" s="103" t="s">
        <v>88</v>
      </c>
      <c r="C21" s="111"/>
      <c r="D21" s="105"/>
      <c r="E21" s="110"/>
      <c r="F21" s="107"/>
      <c r="G21" s="108">
        <f t="shared" si="0"/>
        <v>0</v>
      </c>
      <c r="H21" s="109">
        <f t="shared" si="1"/>
        <v>0</v>
      </c>
      <c r="I21" s="98"/>
      <c r="J21" s="217"/>
      <c r="K21" s="218"/>
      <c r="L21" s="218"/>
      <c r="M21" s="219"/>
    </row>
    <row r="22" spans="1:13" ht="16" x14ac:dyDescent="0.35">
      <c r="A22" s="102">
        <v>8</v>
      </c>
      <c r="B22" s="103" t="s">
        <v>88</v>
      </c>
      <c r="C22" s="111"/>
      <c r="D22" s="105"/>
      <c r="E22" s="110"/>
      <c r="F22" s="107"/>
      <c r="G22" s="108">
        <f t="shared" si="0"/>
        <v>0</v>
      </c>
      <c r="H22" s="109">
        <f t="shared" si="1"/>
        <v>0</v>
      </c>
      <c r="I22" s="98"/>
      <c r="J22" s="217"/>
      <c r="K22" s="218"/>
      <c r="L22" s="218"/>
      <c r="M22" s="219"/>
    </row>
    <row r="23" spans="1:13" ht="16" x14ac:dyDescent="0.35">
      <c r="A23" s="102">
        <v>9</v>
      </c>
      <c r="B23" s="103" t="s">
        <v>88</v>
      </c>
      <c r="C23" s="111"/>
      <c r="D23" s="105"/>
      <c r="E23" s="110"/>
      <c r="F23" s="107"/>
      <c r="G23" s="108">
        <f t="shared" si="0"/>
        <v>0</v>
      </c>
      <c r="H23" s="109">
        <f t="shared" si="1"/>
        <v>0</v>
      </c>
      <c r="I23" s="98"/>
      <c r="J23" s="217"/>
      <c r="K23" s="218"/>
      <c r="L23" s="218"/>
      <c r="M23" s="219"/>
    </row>
    <row r="24" spans="1:13" ht="16.5" thickBot="1" x14ac:dyDescent="0.4">
      <c r="A24" s="112">
        <v>10</v>
      </c>
      <c r="B24" s="113" t="s">
        <v>88</v>
      </c>
      <c r="C24" s="114"/>
      <c r="D24" s="115"/>
      <c r="E24" s="116"/>
      <c r="F24" s="117"/>
      <c r="G24" s="118">
        <f>E24+(F24*E24)</f>
        <v>0</v>
      </c>
      <c r="H24" s="119">
        <f>G24*D24</f>
        <v>0</v>
      </c>
      <c r="I24" s="98"/>
      <c r="J24" s="222"/>
      <c r="K24" s="223"/>
      <c r="L24" s="223"/>
      <c r="M24" s="224"/>
    </row>
    <row r="25" spans="1:13" ht="16" x14ac:dyDescent="0.35">
      <c r="A25" s="211" t="s">
        <v>89</v>
      </c>
      <c r="B25" s="212"/>
      <c r="C25" s="212"/>
      <c r="D25" s="212"/>
      <c r="E25" s="212"/>
      <c r="F25" s="212"/>
      <c r="G25" s="212"/>
      <c r="H25" s="213"/>
      <c r="I25" s="98"/>
      <c r="J25" s="214"/>
      <c r="K25" s="215"/>
      <c r="L25" s="215"/>
      <c r="M25" s="216"/>
    </row>
    <row r="26" spans="1:13" ht="59.5" customHeight="1" thickBot="1" x14ac:dyDescent="0.4">
      <c r="A26" s="120">
        <v>11</v>
      </c>
      <c r="B26" s="121" t="s">
        <v>90</v>
      </c>
      <c r="C26" s="121"/>
      <c r="D26" s="122"/>
      <c r="E26" s="123"/>
      <c r="F26" s="124"/>
      <c r="G26" s="125">
        <f>E26+(F26*E26)</f>
        <v>0</v>
      </c>
      <c r="H26" s="126">
        <f>G26*D26</f>
        <v>0</v>
      </c>
      <c r="I26" s="127"/>
      <c r="J26" s="222"/>
      <c r="K26" s="223"/>
      <c r="L26" s="223"/>
      <c r="M26" s="224"/>
    </row>
    <row r="27" spans="1:13" ht="16" x14ac:dyDescent="0.35">
      <c r="A27" s="128"/>
      <c r="B27" s="129"/>
      <c r="C27" s="129"/>
      <c r="D27" s="130"/>
      <c r="E27" s="131"/>
      <c r="F27" s="132"/>
      <c r="G27" s="133"/>
      <c r="H27" s="133"/>
      <c r="I27" s="98"/>
      <c r="J27" s="134"/>
      <c r="K27" s="134"/>
      <c r="L27" s="134"/>
      <c r="M27" s="134"/>
    </row>
    <row r="28" spans="1:13" ht="53.5" customHeight="1" x14ac:dyDescent="0.35">
      <c r="A28" s="98"/>
      <c r="B28" s="98"/>
      <c r="C28" s="98"/>
      <c r="D28" s="127"/>
      <c r="E28" s="127"/>
      <c r="F28" s="127"/>
      <c r="G28" s="127"/>
      <c r="H28" s="135"/>
      <c r="I28" s="127"/>
      <c r="J28" s="127"/>
      <c r="K28" s="98"/>
      <c r="L28" s="98"/>
      <c r="M28" s="127"/>
    </row>
    <row r="29" spans="1:13" ht="65.5" customHeight="1" thickBot="1" x14ac:dyDescent="0.4">
      <c r="A29" s="136"/>
      <c r="B29" s="227"/>
      <c r="C29" s="227"/>
      <c r="D29" s="227"/>
      <c r="E29" s="227"/>
      <c r="F29" s="137"/>
      <c r="G29" s="137"/>
      <c r="H29" s="137"/>
      <c r="I29" s="127"/>
      <c r="J29" s="127"/>
      <c r="K29" s="127"/>
      <c r="L29" s="127"/>
      <c r="M29" s="127"/>
    </row>
    <row r="30" spans="1:13" ht="44.5" customHeight="1" thickBot="1" x14ac:dyDescent="0.4">
      <c r="A30" s="139" t="s">
        <v>91</v>
      </c>
      <c r="B30" s="228" t="s">
        <v>92</v>
      </c>
      <c r="C30" s="228"/>
      <c r="D30" s="228"/>
      <c r="E30" s="228"/>
      <c r="F30" s="138"/>
      <c r="G30" s="146" t="s">
        <v>93</v>
      </c>
      <c r="H30" s="140">
        <f>SUM(H15:H24)+H26</f>
        <v>0</v>
      </c>
      <c r="I30" s="141"/>
      <c r="J30" s="138"/>
      <c r="K30" s="138"/>
      <c r="L30" s="141"/>
      <c r="M30" s="141"/>
    </row>
    <row r="33" spans="1:13" ht="15" thickBot="1" x14ac:dyDescent="0.4"/>
    <row r="34" spans="1:13" ht="37.5" thickBot="1" x14ac:dyDescent="0.4">
      <c r="A34" s="98"/>
      <c r="B34" s="195" t="s">
        <v>124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</row>
    <row r="35" spans="1:13" ht="58.5" thickBot="1" x14ac:dyDescent="0.4">
      <c r="A35" s="146" t="s">
        <v>76</v>
      </c>
      <c r="B35" s="194" t="s">
        <v>77</v>
      </c>
      <c r="C35" s="146" t="s">
        <v>78</v>
      </c>
      <c r="D35" s="146" t="s">
        <v>79</v>
      </c>
      <c r="E35" s="146" t="s">
        <v>80</v>
      </c>
      <c r="F35" s="146" t="s">
        <v>81</v>
      </c>
      <c r="G35" s="146" t="s">
        <v>82</v>
      </c>
      <c r="H35" s="146" t="s">
        <v>83</v>
      </c>
      <c r="I35" s="98"/>
      <c r="J35" s="208" t="s">
        <v>84</v>
      </c>
      <c r="K35" s="209"/>
      <c r="L35" s="209"/>
      <c r="M35" s="210"/>
    </row>
    <row r="36" spans="1:13" ht="16" x14ac:dyDescent="0.35">
      <c r="A36" s="211" t="s">
        <v>85</v>
      </c>
      <c r="B36" s="212"/>
      <c r="C36" s="212"/>
      <c r="D36" s="212"/>
      <c r="E36" s="212"/>
      <c r="F36" s="212"/>
      <c r="G36" s="212"/>
      <c r="H36" s="213"/>
      <c r="I36" s="98"/>
      <c r="J36" s="214"/>
      <c r="K36" s="215"/>
      <c r="L36" s="215"/>
      <c r="M36" s="216"/>
    </row>
    <row r="37" spans="1:13" ht="16" x14ac:dyDescent="0.35">
      <c r="A37" s="102">
        <v>1</v>
      </c>
      <c r="B37" s="103" t="s">
        <v>86</v>
      </c>
      <c r="C37" s="104" t="s">
        <v>87</v>
      </c>
      <c r="D37" s="105"/>
      <c r="E37" s="106"/>
      <c r="F37" s="107"/>
      <c r="G37" s="108">
        <f>E37+(F37*E37)</f>
        <v>0</v>
      </c>
      <c r="H37" s="109">
        <f>G37*D37</f>
        <v>0</v>
      </c>
      <c r="I37" s="98"/>
      <c r="J37" s="217"/>
      <c r="K37" s="218"/>
      <c r="L37" s="218"/>
      <c r="M37" s="219"/>
    </row>
    <row r="38" spans="1:13" ht="16" x14ac:dyDescent="0.35">
      <c r="A38" s="102">
        <v>2</v>
      </c>
      <c r="B38" s="103" t="s">
        <v>86</v>
      </c>
      <c r="C38" s="104" t="s">
        <v>87</v>
      </c>
      <c r="D38" s="105"/>
      <c r="E38" s="110"/>
      <c r="F38" s="107"/>
      <c r="G38" s="108">
        <f>E38+(F38*E38)</f>
        <v>0</v>
      </c>
      <c r="H38" s="109">
        <f>G38*D38</f>
        <v>0</v>
      </c>
      <c r="I38" s="98"/>
      <c r="J38" s="217"/>
      <c r="K38" s="218"/>
      <c r="L38" s="218"/>
      <c r="M38" s="219"/>
    </row>
    <row r="39" spans="1:13" ht="16" x14ac:dyDescent="0.35">
      <c r="A39" s="102">
        <v>3</v>
      </c>
      <c r="B39" s="103" t="s">
        <v>86</v>
      </c>
      <c r="C39" s="104" t="s">
        <v>87</v>
      </c>
      <c r="D39" s="105"/>
      <c r="E39" s="110"/>
      <c r="F39" s="107"/>
      <c r="G39" s="108">
        <f>E39+(F39*E39)</f>
        <v>0</v>
      </c>
      <c r="H39" s="109">
        <f>G39*D39</f>
        <v>0</v>
      </c>
      <c r="I39" s="98"/>
      <c r="J39" s="217"/>
      <c r="K39" s="218"/>
      <c r="L39" s="218"/>
      <c r="M39" s="219"/>
    </row>
    <row r="40" spans="1:13" ht="16" x14ac:dyDescent="0.35">
      <c r="A40" s="102">
        <v>4</v>
      </c>
      <c r="B40" s="103" t="s">
        <v>88</v>
      </c>
      <c r="C40" s="111"/>
      <c r="D40" s="105"/>
      <c r="E40" s="110"/>
      <c r="F40" s="107"/>
      <c r="G40" s="108">
        <f t="shared" ref="G40:G45" si="2">E40+(F40*E40)</f>
        <v>0</v>
      </c>
      <c r="H40" s="109">
        <f t="shared" ref="H40:H45" si="3">G40*D40</f>
        <v>0</v>
      </c>
      <c r="I40" s="98"/>
      <c r="J40" s="217"/>
      <c r="K40" s="218"/>
      <c r="L40" s="218"/>
      <c r="M40" s="219"/>
    </row>
    <row r="41" spans="1:13" ht="16" x14ac:dyDescent="0.35">
      <c r="A41" s="102">
        <v>5</v>
      </c>
      <c r="B41" s="103" t="s">
        <v>88</v>
      </c>
      <c r="C41" s="111"/>
      <c r="D41" s="105"/>
      <c r="E41" s="110"/>
      <c r="F41" s="107"/>
      <c r="G41" s="108">
        <f t="shared" si="2"/>
        <v>0</v>
      </c>
      <c r="H41" s="109">
        <f t="shared" si="3"/>
        <v>0</v>
      </c>
      <c r="I41" s="98"/>
      <c r="J41" s="217"/>
      <c r="K41" s="218"/>
      <c r="L41" s="218"/>
      <c r="M41" s="219"/>
    </row>
    <row r="42" spans="1:13" ht="16" x14ac:dyDescent="0.35">
      <c r="A42" s="102">
        <v>6</v>
      </c>
      <c r="B42" s="103" t="s">
        <v>88</v>
      </c>
      <c r="C42" s="111"/>
      <c r="D42" s="105"/>
      <c r="E42" s="110"/>
      <c r="F42" s="107"/>
      <c r="G42" s="108">
        <f t="shared" si="2"/>
        <v>0</v>
      </c>
      <c r="H42" s="109">
        <f t="shared" si="3"/>
        <v>0</v>
      </c>
      <c r="I42" s="98"/>
      <c r="J42" s="217"/>
      <c r="K42" s="218"/>
      <c r="L42" s="218"/>
      <c r="M42" s="219"/>
    </row>
    <row r="43" spans="1:13" ht="16" x14ac:dyDescent="0.35">
      <c r="A43" s="102">
        <v>7</v>
      </c>
      <c r="B43" s="103" t="s">
        <v>88</v>
      </c>
      <c r="C43" s="111"/>
      <c r="D43" s="105"/>
      <c r="E43" s="110"/>
      <c r="F43" s="107"/>
      <c r="G43" s="108">
        <f t="shared" si="2"/>
        <v>0</v>
      </c>
      <c r="H43" s="109">
        <f t="shared" si="3"/>
        <v>0</v>
      </c>
      <c r="I43" s="98"/>
      <c r="J43" s="217"/>
      <c r="K43" s="218"/>
      <c r="L43" s="218"/>
      <c r="M43" s="219"/>
    </row>
    <row r="44" spans="1:13" ht="16" x14ac:dyDescent="0.35">
      <c r="A44" s="102">
        <v>8</v>
      </c>
      <c r="B44" s="103" t="s">
        <v>88</v>
      </c>
      <c r="C44" s="111"/>
      <c r="D44" s="105"/>
      <c r="E44" s="110"/>
      <c r="F44" s="107"/>
      <c r="G44" s="108">
        <f t="shared" si="2"/>
        <v>0</v>
      </c>
      <c r="H44" s="109">
        <f t="shared" si="3"/>
        <v>0</v>
      </c>
      <c r="I44" s="98"/>
      <c r="J44" s="217"/>
      <c r="K44" s="218"/>
      <c r="L44" s="218"/>
      <c r="M44" s="219"/>
    </row>
    <row r="45" spans="1:13" ht="16" x14ac:dyDescent="0.35">
      <c r="A45" s="102">
        <v>9</v>
      </c>
      <c r="B45" s="103" t="s">
        <v>88</v>
      </c>
      <c r="C45" s="111"/>
      <c r="D45" s="105"/>
      <c r="E45" s="110"/>
      <c r="F45" s="107"/>
      <c r="G45" s="108">
        <f t="shared" si="2"/>
        <v>0</v>
      </c>
      <c r="H45" s="109">
        <f t="shared" si="3"/>
        <v>0</v>
      </c>
      <c r="I45" s="98"/>
      <c r="J45" s="217"/>
      <c r="K45" s="218"/>
      <c r="L45" s="218"/>
      <c r="M45" s="219"/>
    </row>
    <row r="46" spans="1:13" ht="16.5" thickBot="1" x14ac:dyDescent="0.4">
      <c r="A46" s="112">
        <v>10</v>
      </c>
      <c r="B46" s="113" t="s">
        <v>88</v>
      </c>
      <c r="C46" s="114"/>
      <c r="D46" s="115"/>
      <c r="E46" s="116"/>
      <c r="F46" s="117"/>
      <c r="G46" s="118">
        <f>E46+(F46*E46)</f>
        <v>0</v>
      </c>
      <c r="H46" s="119">
        <f>G46*D46</f>
        <v>0</v>
      </c>
      <c r="I46" s="98"/>
      <c r="J46" s="222"/>
      <c r="K46" s="223"/>
      <c r="L46" s="223"/>
      <c r="M46" s="224"/>
    </row>
    <row r="47" spans="1:13" ht="16" x14ac:dyDescent="0.35">
      <c r="A47" s="211" t="s">
        <v>89</v>
      </c>
      <c r="B47" s="212"/>
      <c r="C47" s="212"/>
      <c r="D47" s="212"/>
      <c r="E47" s="212"/>
      <c r="F47" s="212"/>
      <c r="G47" s="212"/>
      <c r="H47" s="213"/>
      <c r="I47" s="98"/>
      <c r="J47" s="214"/>
      <c r="K47" s="215"/>
      <c r="L47" s="215"/>
      <c r="M47" s="216"/>
    </row>
    <row r="48" spans="1:13" ht="56.5" thickBot="1" x14ac:dyDescent="0.4">
      <c r="A48" s="120">
        <v>11</v>
      </c>
      <c r="B48" s="121" t="s">
        <v>90</v>
      </c>
      <c r="C48" s="121"/>
      <c r="D48" s="122"/>
      <c r="E48" s="123"/>
      <c r="F48" s="124"/>
      <c r="G48" s="125">
        <f>E48+(F48*E48)</f>
        <v>0</v>
      </c>
      <c r="H48" s="126">
        <f>G48*D48</f>
        <v>0</v>
      </c>
      <c r="I48" s="127"/>
      <c r="J48" s="222"/>
      <c r="K48" s="223"/>
      <c r="L48" s="223"/>
      <c r="M48" s="224"/>
    </row>
    <row r="49" spans="1:16" ht="16" x14ac:dyDescent="0.35">
      <c r="A49" s="128"/>
      <c r="B49" s="129"/>
      <c r="C49" s="129"/>
      <c r="D49" s="130"/>
      <c r="E49" s="131"/>
      <c r="F49" s="132"/>
      <c r="G49" s="133"/>
      <c r="H49" s="133"/>
      <c r="I49" s="98"/>
      <c r="J49" s="134"/>
      <c r="K49" s="134"/>
      <c r="L49" s="134"/>
      <c r="M49" s="134"/>
    </row>
    <row r="50" spans="1:16" ht="16" x14ac:dyDescent="0.35">
      <c r="A50" s="98"/>
      <c r="B50" s="98"/>
      <c r="C50" s="98"/>
      <c r="D50" s="127"/>
      <c r="E50" s="127"/>
      <c r="F50" s="127"/>
      <c r="G50" s="127"/>
      <c r="H50" s="135"/>
      <c r="I50" s="127"/>
      <c r="J50" s="127"/>
      <c r="K50" s="98"/>
      <c r="L50" s="98"/>
      <c r="M50" s="127"/>
    </row>
    <row r="51" spans="1:16" ht="20" thickBot="1" x14ac:dyDescent="0.4">
      <c r="A51" s="136"/>
      <c r="B51" s="227"/>
      <c r="C51" s="227"/>
      <c r="D51" s="227"/>
      <c r="E51" s="227"/>
      <c r="F51" s="137"/>
      <c r="G51" s="137"/>
      <c r="H51" s="137"/>
      <c r="I51" s="127"/>
      <c r="J51" s="127"/>
      <c r="K51" s="127"/>
      <c r="L51" s="127"/>
      <c r="M51" s="127"/>
    </row>
    <row r="52" spans="1:16" ht="40.5" customHeight="1" thickBot="1" x14ac:dyDescent="0.4">
      <c r="A52" s="139" t="s">
        <v>91</v>
      </c>
      <c r="B52" s="228" t="s">
        <v>92</v>
      </c>
      <c r="C52" s="228"/>
      <c r="D52" s="228"/>
      <c r="E52" s="228"/>
      <c r="F52" s="138"/>
      <c r="G52" s="146" t="s">
        <v>93</v>
      </c>
      <c r="H52" s="140">
        <f>SUM(H37:H46)+H48</f>
        <v>0</v>
      </c>
      <c r="I52" s="141"/>
      <c r="J52" s="138"/>
      <c r="K52" s="138"/>
      <c r="L52" s="141"/>
      <c r="M52" s="141"/>
    </row>
    <row r="55" spans="1:16" ht="15" thickBot="1" x14ac:dyDescent="0.4"/>
    <row r="56" spans="1:16" ht="31" customHeight="1" thickBot="1" x14ac:dyDescent="0.4">
      <c r="A56" s="98"/>
      <c r="B56" s="195" t="s">
        <v>119</v>
      </c>
      <c r="C56" s="150"/>
      <c r="D56" s="150"/>
      <c r="E56" s="150"/>
      <c r="F56" s="150"/>
      <c r="G56" s="150"/>
      <c r="H56" s="150"/>
      <c r="I56" s="150"/>
      <c r="J56" s="150"/>
      <c r="K56" s="151"/>
      <c r="L56" s="98"/>
      <c r="M56" s="98"/>
      <c r="N56" s="98"/>
      <c r="O56" s="98"/>
      <c r="P56" s="98"/>
    </row>
    <row r="57" spans="1:16" ht="16" x14ac:dyDescent="0.35">
      <c r="A57" s="99" t="s">
        <v>94</v>
      </c>
      <c r="B57" s="99"/>
      <c r="C57" s="99"/>
      <c r="D57" s="99"/>
      <c r="E57" s="99"/>
      <c r="F57" s="99"/>
      <c r="G57" s="99"/>
      <c r="H57" s="99"/>
      <c r="I57" s="99"/>
      <c r="J57" s="99"/>
      <c r="K57" s="101"/>
      <c r="L57" s="101"/>
      <c r="M57" s="101"/>
      <c r="N57" s="101"/>
      <c r="O57" s="101"/>
      <c r="P57" s="98"/>
    </row>
    <row r="58" spans="1:16" ht="16" x14ac:dyDescent="0.35">
      <c r="A58" s="152" t="s">
        <v>95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98"/>
    </row>
    <row r="59" spans="1:16" ht="16" x14ac:dyDescent="0.35">
      <c r="A59" s="98"/>
      <c r="B59" s="98"/>
      <c r="C59" s="98"/>
      <c r="D59" s="127"/>
      <c r="E59" s="127"/>
      <c r="F59" s="127"/>
      <c r="G59" s="127"/>
      <c r="H59" s="127"/>
      <c r="I59" s="127"/>
      <c r="J59" s="127"/>
      <c r="K59" s="98"/>
      <c r="L59" s="98"/>
      <c r="M59" s="98"/>
      <c r="N59" s="98"/>
      <c r="O59" s="98"/>
      <c r="P59" s="98"/>
    </row>
    <row r="60" spans="1:16" ht="28.5" customHeight="1" thickBot="1" x14ac:dyDescent="0.4">
      <c r="A60" s="225" t="s">
        <v>122</v>
      </c>
      <c r="B60" s="226"/>
      <c r="C60" s="229"/>
      <c r="D60" s="153"/>
      <c r="E60" s="154"/>
      <c r="F60" s="98"/>
      <c r="G60" s="127"/>
      <c r="H60" s="98"/>
      <c r="I60" s="155"/>
      <c r="J60" s="155"/>
      <c r="K60" s="98"/>
      <c r="L60" s="98"/>
      <c r="M60" s="98"/>
      <c r="N60" s="98"/>
      <c r="O60" s="98"/>
      <c r="P60" s="98"/>
    </row>
    <row r="61" spans="1:16" ht="75.5" thickBot="1" x14ac:dyDescent="0.4">
      <c r="A61" s="196" t="s">
        <v>96</v>
      </c>
      <c r="B61" s="197" t="s">
        <v>97</v>
      </c>
      <c r="C61" s="198" t="s">
        <v>84</v>
      </c>
      <c r="D61" s="98"/>
      <c r="E61" s="98"/>
      <c r="F61" s="98"/>
      <c r="G61" s="98"/>
      <c r="H61" s="98"/>
      <c r="I61" s="98"/>
      <c r="J61" s="98"/>
      <c r="K61" s="155"/>
      <c r="L61" s="98"/>
      <c r="M61" s="98"/>
      <c r="N61" s="98"/>
      <c r="O61" s="98"/>
      <c r="P61" s="98"/>
    </row>
    <row r="62" spans="1:16" ht="16.5" thickBot="1" x14ac:dyDescent="0.4">
      <c r="A62" s="156" t="s">
        <v>85</v>
      </c>
      <c r="B62" s="157"/>
      <c r="C62" s="158"/>
      <c r="D62" s="153"/>
      <c r="E62" s="155"/>
      <c r="F62" s="127"/>
      <c r="G62" s="127"/>
      <c r="H62" s="159"/>
      <c r="I62" s="159"/>
      <c r="J62" s="159"/>
      <c r="K62" s="159"/>
      <c r="L62" s="98"/>
      <c r="M62" s="98"/>
      <c r="N62" s="98"/>
      <c r="O62" s="98"/>
      <c r="P62" s="98"/>
    </row>
    <row r="63" spans="1:16" ht="69" customHeight="1" thickBot="1" x14ac:dyDescent="0.4">
      <c r="A63" s="160" t="s">
        <v>98</v>
      </c>
      <c r="B63" s="161"/>
      <c r="C63" s="162"/>
      <c r="D63" s="163"/>
      <c r="E63" s="230" t="s">
        <v>99</v>
      </c>
      <c r="F63" s="231"/>
      <c r="G63" s="193" t="s">
        <v>100</v>
      </c>
      <c r="H63" s="193" t="s">
        <v>101</v>
      </c>
      <c r="I63" s="193" t="s">
        <v>102</v>
      </c>
      <c r="J63" s="193" t="s">
        <v>103</v>
      </c>
      <c r="K63" s="98"/>
      <c r="L63" s="98"/>
      <c r="M63" s="98"/>
      <c r="N63" s="98"/>
      <c r="O63" s="98"/>
      <c r="P63" s="98"/>
    </row>
    <row r="64" spans="1:16" ht="16" x14ac:dyDescent="0.35">
      <c r="A64" s="164" t="s">
        <v>104</v>
      </c>
      <c r="B64" s="165"/>
      <c r="C64" s="166"/>
      <c r="D64" s="163"/>
      <c r="E64" s="167">
        <v>1</v>
      </c>
      <c r="F64" s="168"/>
      <c r="G64" s="168"/>
      <c r="H64" s="168"/>
      <c r="I64" s="168"/>
      <c r="J64" s="169"/>
      <c r="K64" s="98"/>
      <c r="L64" s="98"/>
      <c r="M64" s="98"/>
      <c r="N64" s="98"/>
      <c r="O64" s="98"/>
      <c r="P64" s="98"/>
    </row>
    <row r="65" spans="1:16" ht="16" x14ac:dyDescent="0.35">
      <c r="A65" s="164" t="s">
        <v>105</v>
      </c>
      <c r="B65" s="165"/>
      <c r="C65" s="166"/>
      <c r="D65" s="170"/>
      <c r="E65" s="102">
        <v>2</v>
      </c>
      <c r="F65" s="142"/>
      <c r="G65" s="142"/>
      <c r="H65" s="142"/>
      <c r="I65" s="142"/>
      <c r="J65" s="143"/>
      <c r="K65" s="98"/>
      <c r="L65" s="98"/>
      <c r="M65" s="98"/>
      <c r="N65" s="98"/>
      <c r="O65" s="98"/>
      <c r="P65" s="98"/>
    </row>
    <row r="66" spans="1:16" ht="45.5" thickBot="1" x14ac:dyDescent="0.4">
      <c r="A66" s="164" t="s">
        <v>106</v>
      </c>
      <c r="B66" s="165"/>
      <c r="C66" s="166"/>
      <c r="D66" s="170"/>
      <c r="E66" s="120">
        <v>3</v>
      </c>
      <c r="F66" s="144"/>
      <c r="G66" s="144"/>
      <c r="H66" s="144"/>
      <c r="I66" s="144"/>
      <c r="J66" s="145"/>
      <c r="K66" s="98"/>
      <c r="L66" s="98"/>
      <c r="M66" s="98"/>
      <c r="N66" s="98"/>
      <c r="O66" s="98"/>
      <c r="P66" s="98"/>
    </row>
    <row r="67" spans="1:16" ht="46" thickBot="1" x14ac:dyDescent="0.4">
      <c r="A67" s="171" t="s">
        <v>107</v>
      </c>
      <c r="B67" s="165"/>
      <c r="C67" s="166"/>
      <c r="D67" s="170"/>
      <c r="E67" s="128"/>
      <c r="F67" s="172"/>
      <c r="G67" s="172"/>
      <c r="H67" s="172"/>
      <c r="I67" s="172"/>
      <c r="J67" s="172"/>
      <c r="K67" s="98"/>
      <c r="L67" s="98"/>
      <c r="M67" s="98"/>
      <c r="N67" s="98"/>
      <c r="O67" s="98"/>
      <c r="P67" s="98"/>
    </row>
    <row r="68" spans="1:16" ht="150" x14ac:dyDescent="0.35">
      <c r="A68" s="164" t="s">
        <v>108</v>
      </c>
      <c r="B68" s="165"/>
      <c r="C68" s="166"/>
      <c r="D68" s="170"/>
      <c r="E68" s="173" t="s">
        <v>109</v>
      </c>
      <c r="F68" s="174" t="s">
        <v>110</v>
      </c>
      <c r="G68" s="196" t="s">
        <v>111</v>
      </c>
      <c r="H68" s="197" t="s">
        <v>112</v>
      </c>
      <c r="I68" s="198" t="s">
        <v>84</v>
      </c>
      <c r="J68" s="175"/>
      <c r="K68" s="175"/>
      <c r="L68" s="175"/>
      <c r="M68" s="98"/>
      <c r="N68" s="98"/>
      <c r="O68" s="98"/>
      <c r="P68" s="98"/>
    </row>
    <row r="69" spans="1:16" ht="17.5" x14ac:dyDescent="0.35">
      <c r="A69" s="164" t="s">
        <v>113</v>
      </c>
      <c r="B69" s="165"/>
      <c r="C69" s="166"/>
      <c r="D69" s="170"/>
      <c r="E69" s="127"/>
      <c r="F69" s="175"/>
      <c r="G69" s="176"/>
      <c r="H69" s="142"/>
      <c r="I69" s="176"/>
      <c r="J69" s="175"/>
      <c r="K69" s="175"/>
      <c r="L69" s="175"/>
      <c r="M69" s="98"/>
      <c r="N69" s="98"/>
      <c r="O69" s="98"/>
      <c r="P69" s="98"/>
    </row>
    <row r="70" spans="1:16" ht="16.5" thickBot="1" x14ac:dyDescent="0.4">
      <c r="A70" s="177" t="s">
        <v>114</v>
      </c>
      <c r="B70" s="178"/>
      <c r="C70" s="179"/>
      <c r="D70" s="170"/>
      <c r="E70" s="170"/>
      <c r="F70" s="127"/>
      <c r="G70" s="180"/>
      <c r="H70" s="181"/>
      <c r="I70" s="176"/>
      <c r="J70" s="175"/>
      <c r="K70" s="175"/>
      <c r="L70" s="175"/>
      <c r="M70" s="175"/>
      <c r="N70" s="175"/>
      <c r="O70" s="175"/>
      <c r="P70" s="98"/>
    </row>
    <row r="71" spans="1:16" ht="16" x14ac:dyDescent="0.35">
      <c r="A71" s="182" t="s">
        <v>89</v>
      </c>
      <c r="B71" s="183"/>
      <c r="C71" s="184"/>
      <c r="D71" s="170"/>
      <c r="E71" s="170"/>
      <c r="F71" s="127"/>
      <c r="G71" s="180"/>
      <c r="H71" s="181"/>
      <c r="I71" s="176"/>
      <c r="J71" s="175"/>
      <c r="K71" s="175"/>
      <c r="L71" s="175"/>
      <c r="M71" s="175"/>
      <c r="N71" s="175"/>
      <c r="O71" s="175"/>
      <c r="P71" s="98"/>
    </row>
    <row r="72" spans="1:16" ht="42.5" thickBot="1" x14ac:dyDescent="0.4">
      <c r="A72" s="121" t="s">
        <v>115</v>
      </c>
      <c r="B72" s="178"/>
      <c r="C72" s="185"/>
      <c r="D72" s="170"/>
      <c r="E72" s="170"/>
      <c r="F72" s="127"/>
      <c r="G72" s="180"/>
      <c r="H72" s="181"/>
      <c r="I72" s="180"/>
      <c r="J72" s="127"/>
      <c r="K72" s="127"/>
      <c r="L72" s="127"/>
      <c r="M72" s="98"/>
      <c r="N72" s="98"/>
      <c r="O72" s="98"/>
      <c r="P72" s="98"/>
    </row>
    <row r="73" spans="1:16" ht="16" x14ac:dyDescent="0.35">
      <c r="A73" s="186" t="s">
        <v>116</v>
      </c>
      <c r="B73" s="187">
        <f>SUM(B63:B72)</f>
        <v>0</v>
      </c>
      <c r="C73" s="127"/>
      <c r="D73" s="127"/>
      <c r="E73" s="127"/>
      <c r="F73" s="127"/>
      <c r="G73" s="180"/>
      <c r="H73" s="181"/>
      <c r="I73" s="180"/>
      <c r="J73" s="127"/>
      <c r="K73" s="98"/>
      <c r="L73" s="98"/>
      <c r="M73" s="98"/>
      <c r="N73" s="98"/>
      <c r="O73" s="98"/>
      <c r="P73" s="98"/>
    </row>
    <row r="74" spans="1:16" ht="17.5" x14ac:dyDescent="0.35">
      <c r="A74" s="127" t="s">
        <v>117</v>
      </c>
      <c r="B74" s="98"/>
      <c r="C74" s="188"/>
      <c r="D74" s="189"/>
      <c r="E74" s="98"/>
      <c r="F74" s="127"/>
      <c r="G74" s="180"/>
      <c r="H74" s="181"/>
      <c r="I74" s="180"/>
      <c r="J74" s="127"/>
      <c r="K74" s="98"/>
      <c r="L74" s="98"/>
      <c r="M74" s="98"/>
      <c r="N74" s="98"/>
      <c r="O74" s="98"/>
      <c r="P74" s="98"/>
    </row>
    <row r="75" spans="1:16" ht="16" x14ac:dyDescent="0.35">
      <c r="A75" s="127"/>
      <c r="B75" s="127"/>
      <c r="C75" s="127"/>
      <c r="D75" s="190"/>
      <c r="E75" s="98"/>
      <c r="F75" s="127"/>
      <c r="G75" s="180"/>
      <c r="H75" s="181"/>
      <c r="I75" s="180"/>
      <c r="J75" s="127"/>
      <c r="K75" s="98"/>
      <c r="L75" s="98"/>
      <c r="M75" s="98"/>
      <c r="N75" s="98"/>
      <c r="O75" s="98"/>
      <c r="P75" s="98"/>
    </row>
    <row r="76" spans="1:16" ht="28.5" customHeight="1" thickBot="1" x14ac:dyDescent="0.4">
      <c r="A76" s="225" t="s">
        <v>120</v>
      </c>
      <c r="B76" s="226"/>
      <c r="C76" s="229"/>
      <c r="D76" s="153"/>
      <c r="E76" s="154"/>
      <c r="F76" s="98"/>
      <c r="G76" s="127"/>
      <c r="H76" s="98"/>
      <c r="I76" s="155"/>
      <c r="J76" s="155"/>
      <c r="K76" s="98"/>
      <c r="L76" s="98"/>
      <c r="M76" s="98"/>
      <c r="N76" s="98"/>
      <c r="O76" s="98"/>
      <c r="P76" s="98"/>
    </row>
    <row r="77" spans="1:16" ht="75.5" thickBot="1" x14ac:dyDescent="0.4">
      <c r="A77" s="196" t="s">
        <v>96</v>
      </c>
      <c r="B77" s="197" t="s">
        <v>97</v>
      </c>
      <c r="C77" s="198" t="s">
        <v>84</v>
      </c>
      <c r="D77" s="98"/>
      <c r="E77" s="98"/>
      <c r="F77" s="98"/>
      <c r="G77" s="98"/>
      <c r="H77" s="98"/>
      <c r="I77" s="98"/>
      <c r="J77" s="98"/>
      <c r="K77" s="155"/>
      <c r="L77" s="98"/>
      <c r="M77" s="98"/>
      <c r="N77" s="98"/>
      <c r="O77" s="98"/>
      <c r="P77" s="98"/>
    </row>
    <row r="78" spans="1:16" ht="16.5" thickBot="1" x14ac:dyDescent="0.4">
      <c r="A78" s="156" t="s">
        <v>85</v>
      </c>
      <c r="B78" s="157"/>
      <c r="C78" s="158"/>
      <c r="D78" s="153"/>
      <c r="E78" s="155"/>
      <c r="F78" s="127"/>
      <c r="G78" s="127"/>
      <c r="H78" s="159"/>
      <c r="I78" s="159"/>
      <c r="J78" s="159"/>
      <c r="K78" s="159"/>
      <c r="L78" s="98"/>
      <c r="M78" s="98"/>
      <c r="N78" s="98"/>
      <c r="O78" s="98"/>
      <c r="P78" s="98"/>
    </row>
    <row r="79" spans="1:16" ht="56" customHeight="1" thickBot="1" x14ac:dyDescent="0.4">
      <c r="A79" s="160" t="s">
        <v>98</v>
      </c>
      <c r="B79" s="161"/>
      <c r="C79" s="162"/>
      <c r="D79" s="163"/>
      <c r="E79" s="225" t="s">
        <v>99</v>
      </c>
      <c r="F79" s="226"/>
      <c r="G79" s="193" t="s">
        <v>100</v>
      </c>
      <c r="H79" s="193" t="s">
        <v>101</v>
      </c>
      <c r="I79" s="193" t="s">
        <v>102</v>
      </c>
      <c r="J79" s="193" t="s">
        <v>103</v>
      </c>
      <c r="K79" s="98"/>
      <c r="L79" s="98"/>
      <c r="M79" s="98"/>
      <c r="N79" s="98"/>
      <c r="O79" s="98"/>
      <c r="P79" s="98"/>
    </row>
    <row r="80" spans="1:16" ht="16" x14ac:dyDescent="0.35">
      <c r="A80" s="164" t="s">
        <v>104</v>
      </c>
      <c r="B80" s="165" t="s">
        <v>118</v>
      </c>
      <c r="C80" s="166"/>
      <c r="D80" s="163"/>
      <c r="E80" s="167">
        <v>1</v>
      </c>
      <c r="F80" s="168"/>
      <c r="G80" s="168"/>
      <c r="H80" s="168"/>
      <c r="I80" s="168"/>
      <c r="J80" s="169"/>
      <c r="K80" s="98"/>
      <c r="L80" s="98"/>
      <c r="M80" s="98"/>
      <c r="N80" s="98"/>
      <c r="O80" s="98"/>
      <c r="P80" s="98"/>
    </row>
    <row r="81" spans="1:16" ht="16" x14ac:dyDescent="0.35">
      <c r="A81" s="164" t="s">
        <v>105</v>
      </c>
      <c r="B81" s="165"/>
      <c r="C81" s="166"/>
      <c r="D81" s="170"/>
      <c r="E81" s="102">
        <v>2</v>
      </c>
      <c r="F81" s="142"/>
      <c r="G81" s="142"/>
      <c r="H81" s="142"/>
      <c r="I81" s="142"/>
      <c r="J81" s="143"/>
      <c r="K81" s="98"/>
      <c r="L81" s="98"/>
      <c r="M81" s="98"/>
      <c r="N81" s="98"/>
      <c r="O81" s="98"/>
      <c r="P81" s="98"/>
    </row>
    <row r="82" spans="1:16" ht="45.5" thickBot="1" x14ac:dyDescent="0.4">
      <c r="A82" s="164" t="s">
        <v>106</v>
      </c>
      <c r="B82" s="165"/>
      <c r="C82" s="166"/>
      <c r="D82" s="170"/>
      <c r="E82" s="120">
        <v>3</v>
      </c>
      <c r="F82" s="144"/>
      <c r="G82" s="144"/>
      <c r="H82" s="144"/>
      <c r="I82" s="144"/>
      <c r="J82" s="145"/>
      <c r="K82" s="98"/>
      <c r="L82" s="98"/>
      <c r="M82" s="98"/>
      <c r="N82" s="98"/>
      <c r="O82" s="98"/>
      <c r="P82" s="98"/>
    </row>
    <row r="83" spans="1:16" ht="46" thickBot="1" x14ac:dyDescent="0.4">
      <c r="A83" s="171" t="s">
        <v>107</v>
      </c>
      <c r="B83" s="165"/>
      <c r="C83" s="166"/>
      <c r="D83" s="170"/>
      <c r="E83" s="128"/>
      <c r="F83" s="172"/>
      <c r="G83" s="172"/>
      <c r="H83" s="172"/>
      <c r="I83" s="172"/>
      <c r="J83" s="172"/>
      <c r="K83" s="98"/>
      <c r="L83" s="98"/>
      <c r="M83" s="98"/>
      <c r="N83" s="98"/>
      <c r="O83" s="98"/>
      <c r="P83" s="98"/>
    </row>
    <row r="84" spans="1:16" ht="150" x14ac:dyDescent="0.35">
      <c r="A84" s="164" t="s">
        <v>108</v>
      </c>
      <c r="B84" s="165"/>
      <c r="C84" s="166"/>
      <c r="D84" s="170"/>
      <c r="E84" s="173" t="s">
        <v>109</v>
      </c>
      <c r="F84" s="174" t="s">
        <v>110</v>
      </c>
      <c r="G84" s="196" t="s">
        <v>111</v>
      </c>
      <c r="H84" s="197" t="s">
        <v>112</v>
      </c>
      <c r="I84" s="198" t="s">
        <v>84</v>
      </c>
      <c r="J84" s="175"/>
      <c r="K84" s="175"/>
      <c r="L84" s="175"/>
      <c r="M84" s="98"/>
      <c r="N84" s="98"/>
      <c r="O84" s="98"/>
      <c r="P84" s="98"/>
    </row>
    <row r="85" spans="1:16" ht="17.5" x14ac:dyDescent="0.35">
      <c r="A85" s="164" t="s">
        <v>113</v>
      </c>
      <c r="B85" s="165"/>
      <c r="C85" s="166"/>
      <c r="D85" s="170"/>
      <c r="E85" s="127"/>
      <c r="F85" s="175"/>
      <c r="G85" s="176"/>
      <c r="H85" s="142"/>
      <c r="I85" s="176"/>
      <c r="J85" s="175"/>
      <c r="K85" s="175"/>
      <c r="L85" s="175"/>
      <c r="M85" s="98"/>
      <c r="N85" s="98"/>
      <c r="O85" s="98"/>
      <c r="P85" s="98"/>
    </row>
    <row r="86" spans="1:16" ht="16.5" thickBot="1" x14ac:dyDescent="0.4">
      <c r="A86" s="177" t="s">
        <v>114</v>
      </c>
      <c r="B86" s="178"/>
      <c r="C86" s="179"/>
      <c r="D86" s="170"/>
      <c r="E86" s="170"/>
      <c r="F86" s="127"/>
      <c r="G86" s="180"/>
      <c r="H86" s="181"/>
      <c r="I86" s="176"/>
      <c r="J86" s="175"/>
      <c r="K86" s="175"/>
      <c r="L86" s="175"/>
      <c r="M86" s="175"/>
      <c r="N86" s="175"/>
      <c r="O86" s="175"/>
      <c r="P86" s="98"/>
    </row>
    <row r="87" spans="1:16" ht="16" x14ac:dyDescent="0.35">
      <c r="A87" s="182" t="s">
        <v>89</v>
      </c>
      <c r="B87" s="191"/>
      <c r="C87" s="192"/>
      <c r="D87" s="170"/>
      <c r="E87" s="170"/>
      <c r="F87" s="127"/>
      <c r="G87" s="180"/>
      <c r="H87" s="181"/>
      <c r="I87" s="176"/>
      <c r="J87" s="175"/>
      <c r="K87" s="175"/>
      <c r="L87" s="175"/>
      <c r="M87" s="175"/>
      <c r="N87" s="175"/>
      <c r="O87" s="175"/>
      <c r="P87" s="98"/>
    </row>
    <row r="88" spans="1:16" ht="42.5" thickBot="1" x14ac:dyDescent="0.4">
      <c r="A88" s="121" t="s">
        <v>115</v>
      </c>
      <c r="B88" s="178"/>
      <c r="C88" s="185"/>
      <c r="D88" s="170"/>
      <c r="E88" s="170"/>
      <c r="F88" s="127"/>
      <c r="G88" s="180"/>
      <c r="H88" s="181"/>
      <c r="I88" s="180"/>
      <c r="J88" s="175"/>
      <c r="K88" s="127"/>
      <c r="L88" s="127"/>
      <c r="M88" s="98"/>
      <c r="N88" s="98"/>
      <c r="O88" s="98"/>
      <c r="P88" s="98"/>
    </row>
    <row r="89" spans="1:16" ht="16" x14ac:dyDescent="0.35">
      <c r="A89" s="186" t="s">
        <v>116</v>
      </c>
      <c r="B89" s="187">
        <f>SUM(B79:B88)</f>
        <v>0</v>
      </c>
      <c r="C89" s="127"/>
      <c r="D89" s="127"/>
      <c r="E89" s="127"/>
      <c r="F89" s="127"/>
      <c r="G89" s="180"/>
      <c r="H89" s="181"/>
      <c r="I89" s="180"/>
      <c r="J89" s="175"/>
      <c r="K89" s="98"/>
      <c r="L89" s="98"/>
      <c r="M89" s="98"/>
      <c r="N89" s="98"/>
      <c r="O89" s="98"/>
      <c r="P89" s="98"/>
    </row>
    <row r="90" spans="1:16" ht="17.5" x14ac:dyDescent="0.35">
      <c r="A90" s="127" t="s">
        <v>117</v>
      </c>
      <c r="B90" s="98"/>
      <c r="C90" s="188"/>
      <c r="D90" s="189"/>
      <c r="E90" s="98"/>
      <c r="F90" s="127"/>
      <c r="G90" s="180"/>
      <c r="H90" s="181"/>
      <c r="I90" s="180"/>
      <c r="J90" s="175"/>
      <c r="K90" s="98"/>
      <c r="L90" s="98"/>
      <c r="M90" s="98"/>
      <c r="N90" s="98"/>
      <c r="O90" s="98"/>
      <c r="P90" s="98"/>
    </row>
    <row r="91" spans="1:16" ht="16" x14ac:dyDescent="0.35">
      <c r="A91" s="127"/>
      <c r="B91" s="127"/>
      <c r="C91" s="127"/>
      <c r="D91" s="190"/>
      <c r="E91" s="98"/>
      <c r="F91" s="127"/>
      <c r="G91" s="180"/>
      <c r="H91" s="181"/>
      <c r="I91" s="180"/>
      <c r="J91" s="175"/>
      <c r="K91" s="98"/>
      <c r="L91" s="98"/>
      <c r="M91" s="98"/>
      <c r="N91" s="98"/>
      <c r="O91" s="98"/>
      <c r="P91" s="98"/>
    </row>
    <row r="92" spans="1:16" ht="16.5" customHeight="1" thickBot="1" x14ac:dyDescent="0.4">
      <c r="A92" s="225" t="s">
        <v>121</v>
      </c>
      <c r="B92" s="226"/>
      <c r="C92" s="229"/>
      <c r="D92" s="153"/>
      <c r="E92" s="154"/>
      <c r="F92" s="98"/>
      <c r="G92" s="127"/>
      <c r="H92" s="98"/>
      <c r="I92" s="155"/>
      <c r="J92" s="155"/>
      <c r="K92" s="98"/>
      <c r="L92" s="98"/>
      <c r="M92" s="98"/>
      <c r="N92" s="98"/>
      <c r="O92" s="98"/>
      <c r="P92" s="98"/>
    </row>
    <row r="93" spans="1:16" ht="75.5" thickBot="1" x14ac:dyDescent="0.4">
      <c r="A93" s="196" t="s">
        <v>96</v>
      </c>
      <c r="B93" s="197" t="s">
        <v>97</v>
      </c>
      <c r="C93" s="198" t="s">
        <v>84</v>
      </c>
      <c r="D93" s="98"/>
      <c r="E93" s="98"/>
      <c r="F93" s="98"/>
      <c r="G93" s="98"/>
      <c r="H93" s="98"/>
      <c r="I93" s="98"/>
      <c r="J93" s="98"/>
      <c r="K93" s="155"/>
      <c r="L93" s="98"/>
      <c r="M93" s="98"/>
      <c r="N93" s="98"/>
      <c r="O93" s="98"/>
      <c r="P93" s="98"/>
    </row>
    <row r="94" spans="1:16" ht="16.5" thickBot="1" x14ac:dyDescent="0.4">
      <c r="A94" s="156" t="s">
        <v>85</v>
      </c>
      <c r="B94" s="157"/>
      <c r="C94" s="158"/>
      <c r="D94" s="153"/>
      <c r="E94" s="155"/>
      <c r="F94" s="127"/>
      <c r="G94" s="127"/>
      <c r="H94" s="159"/>
      <c r="I94" s="159"/>
      <c r="J94" s="159"/>
      <c r="K94" s="159"/>
      <c r="L94" s="98"/>
      <c r="M94" s="98"/>
      <c r="N94" s="98"/>
      <c r="O94" s="98"/>
      <c r="P94" s="98"/>
    </row>
    <row r="95" spans="1:16" ht="56" customHeight="1" thickBot="1" x14ac:dyDescent="0.4">
      <c r="A95" s="160" t="s">
        <v>98</v>
      </c>
      <c r="B95" s="161"/>
      <c r="C95" s="162"/>
      <c r="D95" s="163"/>
      <c r="E95" s="225" t="s">
        <v>99</v>
      </c>
      <c r="F95" s="226"/>
      <c r="G95" s="193" t="s">
        <v>100</v>
      </c>
      <c r="H95" s="193" t="s">
        <v>101</v>
      </c>
      <c r="I95" s="193" t="s">
        <v>102</v>
      </c>
      <c r="J95" s="193" t="s">
        <v>103</v>
      </c>
      <c r="K95" s="98"/>
      <c r="L95" s="98"/>
      <c r="M95" s="98"/>
      <c r="N95" s="98"/>
      <c r="O95" s="98"/>
      <c r="P95" s="98"/>
    </row>
    <row r="96" spans="1:16" ht="16" x14ac:dyDescent="0.35">
      <c r="A96" s="164" t="s">
        <v>104</v>
      </c>
      <c r="B96" s="165" t="s">
        <v>118</v>
      </c>
      <c r="C96" s="166"/>
      <c r="D96" s="163"/>
      <c r="E96" s="167">
        <v>1</v>
      </c>
      <c r="F96" s="168"/>
      <c r="G96" s="168"/>
      <c r="H96" s="168"/>
      <c r="I96" s="168"/>
      <c r="J96" s="169"/>
      <c r="K96" s="98"/>
      <c r="L96" s="98"/>
      <c r="M96" s="98"/>
      <c r="N96" s="98"/>
      <c r="O96" s="98"/>
      <c r="P96" s="98"/>
    </row>
    <row r="97" spans="1:16" ht="16" x14ac:dyDescent="0.35">
      <c r="A97" s="164" t="s">
        <v>105</v>
      </c>
      <c r="B97" s="165"/>
      <c r="C97" s="166"/>
      <c r="D97" s="170"/>
      <c r="E97" s="102">
        <v>2</v>
      </c>
      <c r="F97" s="142"/>
      <c r="G97" s="142"/>
      <c r="H97" s="142"/>
      <c r="I97" s="142"/>
      <c r="J97" s="143"/>
      <c r="K97" s="98"/>
      <c r="L97" s="98"/>
      <c r="M97" s="98"/>
      <c r="N97" s="98"/>
      <c r="O97" s="98"/>
      <c r="P97" s="98"/>
    </row>
    <row r="98" spans="1:16" ht="45.5" thickBot="1" x14ac:dyDescent="0.4">
      <c r="A98" s="164" t="s">
        <v>106</v>
      </c>
      <c r="B98" s="165"/>
      <c r="C98" s="166"/>
      <c r="D98" s="170"/>
      <c r="E98" s="120">
        <v>3</v>
      </c>
      <c r="F98" s="144"/>
      <c r="G98" s="144"/>
      <c r="H98" s="144"/>
      <c r="I98" s="144"/>
      <c r="J98" s="145"/>
      <c r="K98" s="98"/>
      <c r="L98" s="98"/>
      <c r="M98" s="98"/>
      <c r="N98" s="98"/>
      <c r="O98" s="98"/>
      <c r="P98" s="98"/>
    </row>
    <row r="99" spans="1:16" ht="46" thickBot="1" x14ac:dyDescent="0.4">
      <c r="A99" s="171" t="s">
        <v>107</v>
      </c>
      <c r="B99" s="165"/>
      <c r="C99" s="166"/>
      <c r="D99" s="170"/>
      <c r="E99" s="128"/>
      <c r="F99" s="172"/>
      <c r="G99" s="172"/>
      <c r="H99" s="172"/>
      <c r="I99" s="172"/>
      <c r="J99" s="172"/>
      <c r="K99" s="98"/>
      <c r="L99" s="98"/>
      <c r="M99" s="98"/>
      <c r="N99" s="98"/>
      <c r="O99" s="98"/>
      <c r="P99" s="98"/>
    </row>
    <row r="100" spans="1:16" ht="150" x14ac:dyDescent="0.35">
      <c r="A100" s="164" t="s">
        <v>108</v>
      </c>
      <c r="B100" s="165"/>
      <c r="C100" s="166"/>
      <c r="D100" s="170"/>
      <c r="E100" s="173" t="s">
        <v>109</v>
      </c>
      <c r="F100" s="174" t="s">
        <v>110</v>
      </c>
      <c r="G100" s="196" t="s">
        <v>111</v>
      </c>
      <c r="H100" s="197" t="s">
        <v>112</v>
      </c>
      <c r="I100" s="198" t="s">
        <v>84</v>
      </c>
      <c r="J100" s="175"/>
      <c r="K100" s="175"/>
      <c r="L100" s="175"/>
      <c r="M100" s="98"/>
      <c r="N100" s="98"/>
      <c r="O100" s="98"/>
      <c r="P100" s="98"/>
    </row>
    <row r="101" spans="1:16" ht="17.5" x14ac:dyDescent="0.35">
      <c r="A101" s="164" t="s">
        <v>113</v>
      </c>
      <c r="B101" s="165"/>
      <c r="C101" s="166"/>
      <c r="D101" s="170"/>
      <c r="E101" s="127"/>
      <c r="F101" s="175"/>
      <c r="G101" s="176"/>
      <c r="H101" s="142"/>
      <c r="I101" s="176"/>
      <c r="J101" s="175"/>
      <c r="K101" s="175"/>
      <c r="L101" s="175"/>
      <c r="M101" s="98"/>
      <c r="N101" s="98"/>
      <c r="O101" s="98"/>
      <c r="P101" s="98"/>
    </row>
    <row r="102" spans="1:16" ht="16.5" thickBot="1" x14ac:dyDescent="0.4">
      <c r="A102" s="177" t="s">
        <v>114</v>
      </c>
      <c r="B102" s="178"/>
      <c r="C102" s="179"/>
      <c r="D102" s="170"/>
      <c r="E102" s="170"/>
      <c r="F102" s="127"/>
      <c r="G102" s="180"/>
      <c r="H102" s="181"/>
      <c r="I102" s="176"/>
      <c r="J102" s="175"/>
      <c r="K102" s="175"/>
      <c r="L102" s="175"/>
      <c r="M102" s="175"/>
      <c r="N102" s="175"/>
      <c r="O102" s="175"/>
      <c r="P102" s="98"/>
    </row>
    <row r="103" spans="1:16" ht="15" customHeight="1" x14ac:dyDescent="0.35">
      <c r="A103" s="182" t="s">
        <v>89</v>
      </c>
      <c r="B103" s="191"/>
      <c r="C103" s="192"/>
      <c r="D103" s="170"/>
      <c r="E103" s="170"/>
      <c r="F103" s="127"/>
      <c r="G103" s="180"/>
      <c r="H103" s="181"/>
      <c r="I103" s="176"/>
      <c r="J103" s="175"/>
      <c r="K103" s="175"/>
      <c r="L103" s="175"/>
      <c r="M103" s="175"/>
      <c r="N103" s="175"/>
      <c r="O103" s="175"/>
      <c r="P103" s="98"/>
    </row>
    <row r="104" spans="1:16" ht="15" customHeight="1" thickBot="1" x14ac:dyDescent="0.4">
      <c r="A104" s="121" t="s">
        <v>115</v>
      </c>
      <c r="B104" s="178"/>
      <c r="C104" s="185"/>
      <c r="D104" s="170"/>
      <c r="E104" s="170"/>
      <c r="F104" s="127"/>
      <c r="G104" s="180"/>
      <c r="H104" s="181"/>
      <c r="I104" s="180"/>
      <c r="J104" s="127"/>
      <c r="K104" s="127"/>
      <c r="L104" s="127"/>
      <c r="M104" s="98"/>
      <c r="N104" s="98"/>
      <c r="O104" s="98"/>
      <c r="P104" s="98"/>
    </row>
    <row r="105" spans="1:16" ht="15" customHeight="1" x14ac:dyDescent="0.35">
      <c r="A105" s="186" t="s">
        <v>116</v>
      </c>
      <c r="B105" s="187">
        <f>SUM(B95:B104)</f>
        <v>0</v>
      </c>
      <c r="C105" s="127"/>
      <c r="D105" s="127"/>
      <c r="E105" s="127"/>
      <c r="F105" s="127"/>
      <c r="G105" s="180"/>
      <c r="H105" s="181"/>
      <c r="I105" s="180"/>
      <c r="J105" s="127"/>
      <c r="K105" s="98"/>
      <c r="L105" s="98"/>
      <c r="M105" s="98"/>
      <c r="N105" s="98"/>
      <c r="O105" s="98"/>
      <c r="P105" s="98"/>
    </row>
    <row r="106" spans="1:16" ht="15" customHeight="1" x14ac:dyDescent="0.35">
      <c r="A106" s="127" t="s">
        <v>117</v>
      </c>
      <c r="B106" s="98"/>
      <c r="C106" s="188"/>
      <c r="D106" s="189"/>
      <c r="E106" s="98"/>
      <c r="F106" s="127"/>
      <c r="G106" s="180"/>
      <c r="H106" s="181"/>
      <c r="I106" s="180"/>
      <c r="J106" s="127"/>
      <c r="K106" s="98"/>
      <c r="L106" s="98"/>
      <c r="M106" s="98"/>
      <c r="N106" s="98"/>
      <c r="O106" s="98"/>
      <c r="P106" s="98"/>
    </row>
    <row r="107" spans="1:16" ht="16" x14ac:dyDescent="0.35">
      <c r="A107" s="98"/>
      <c r="B107" s="98"/>
      <c r="C107" s="98"/>
      <c r="D107" s="98"/>
      <c r="E107" s="98"/>
      <c r="F107" s="127"/>
      <c r="G107" s="180"/>
      <c r="H107" s="181"/>
      <c r="I107" s="180"/>
      <c r="J107" s="98"/>
      <c r="K107" s="98"/>
      <c r="L107" s="98"/>
      <c r="M107" s="98"/>
      <c r="N107" s="98"/>
      <c r="O107" s="98"/>
      <c r="P107" s="98"/>
    </row>
  </sheetData>
  <mergeCells count="43">
    <mergeCell ref="J35:M35"/>
    <mergeCell ref="A36:H36"/>
    <mergeCell ref="J36:M36"/>
    <mergeCell ref="J37:M37"/>
    <mergeCell ref="J38:M38"/>
    <mergeCell ref="A92:C92"/>
    <mergeCell ref="J39:M39"/>
    <mergeCell ref="J40:M40"/>
    <mergeCell ref="J41:M41"/>
    <mergeCell ref="J42:M42"/>
    <mergeCell ref="J43:M43"/>
    <mergeCell ref="E95:F95"/>
    <mergeCell ref="J26:M26"/>
    <mergeCell ref="B29:E29"/>
    <mergeCell ref="B30:E30"/>
    <mergeCell ref="A60:C60"/>
    <mergeCell ref="E63:F63"/>
    <mergeCell ref="J46:M46"/>
    <mergeCell ref="A47:H47"/>
    <mergeCell ref="J47:M47"/>
    <mergeCell ref="J48:M48"/>
    <mergeCell ref="B51:E51"/>
    <mergeCell ref="B52:E52"/>
    <mergeCell ref="J44:M44"/>
    <mergeCell ref="J45:M45"/>
    <mergeCell ref="A76:C76"/>
    <mergeCell ref="E79:F79"/>
    <mergeCell ref="J21:M21"/>
    <mergeCell ref="J22:M22"/>
    <mergeCell ref="J23:M23"/>
    <mergeCell ref="J24:M24"/>
    <mergeCell ref="A25:H25"/>
    <mergeCell ref="J25:M25"/>
    <mergeCell ref="J16:M16"/>
    <mergeCell ref="J17:M17"/>
    <mergeCell ref="J18:M18"/>
    <mergeCell ref="J19:M19"/>
    <mergeCell ref="J20:M20"/>
    <mergeCell ref="J13:M13"/>
    <mergeCell ref="A14:H14"/>
    <mergeCell ref="J14:M14"/>
    <mergeCell ref="J15:M15"/>
    <mergeCell ref="A8:B8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6"/>
  <sheetViews>
    <sheetView topLeftCell="A7" workbookViewId="0">
      <selection activeCell="E21" sqref="E21"/>
    </sheetView>
  </sheetViews>
  <sheetFormatPr baseColWidth="10" defaultRowHeight="14.5" x14ac:dyDescent="0.35"/>
  <cols>
    <col min="1" max="1" width="26.7265625" customWidth="1"/>
  </cols>
  <sheetData>
    <row r="5" spans="1:9" ht="15" customHeight="1" x14ac:dyDescent="0.35">
      <c r="D5" s="207" t="s">
        <v>13</v>
      </c>
      <c r="E5" s="207"/>
      <c r="F5" s="207"/>
      <c r="G5" s="207"/>
      <c r="H5" s="207"/>
      <c r="I5" s="207"/>
    </row>
    <row r="6" spans="1:9" ht="15" customHeight="1" x14ac:dyDescent="0.35">
      <c r="D6" s="207"/>
      <c r="E6" s="207"/>
      <c r="F6" s="207"/>
      <c r="G6" s="207"/>
      <c r="H6" s="207"/>
      <c r="I6" s="207"/>
    </row>
    <row r="7" spans="1:9" x14ac:dyDescent="0.35">
      <c r="D7" s="1" t="s">
        <v>7</v>
      </c>
    </row>
    <row r="11" spans="1:9" x14ac:dyDescent="0.35">
      <c r="A11" s="233" t="s">
        <v>8</v>
      </c>
      <c r="B11" s="234"/>
      <c r="C11" s="234"/>
      <c r="D11" s="234"/>
      <c r="E11" s="235"/>
    </row>
    <row r="12" spans="1:9" x14ac:dyDescent="0.35">
      <c r="A12" s="220" t="s">
        <v>66</v>
      </c>
      <c r="B12" s="236"/>
      <c r="C12" s="236"/>
      <c r="D12" s="236"/>
      <c r="E12" s="221"/>
    </row>
    <row r="13" spans="1:9" x14ac:dyDescent="0.35">
      <c r="A13" s="7"/>
      <c r="B13" s="8"/>
      <c r="C13" s="8"/>
      <c r="D13" s="8"/>
      <c r="E13" s="9"/>
    </row>
    <row r="14" spans="1:9" ht="65.25" customHeight="1" x14ac:dyDescent="0.35">
      <c r="A14" s="237" t="s">
        <v>65</v>
      </c>
      <c r="B14" s="238"/>
      <c r="C14" s="238"/>
      <c r="D14" s="238"/>
      <c r="E14" s="239"/>
    </row>
    <row r="16" spans="1:9" ht="58" x14ac:dyDescent="0.35">
      <c r="A16" s="3" t="s">
        <v>9</v>
      </c>
      <c r="B16" s="3" t="s">
        <v>10</v>
      </c>
      <c r="C16" s="3" t="s">
        <v>11</v>
      </c>
      <c r="D16" s="3" t="s">
        <v>129</v>
      </c>
      <c r="E16" s="10" t="s">
        <v>130</v>
      </c>
    </row>
    <row r="17" spans="1:5" x14ac:dyDescent="0.35">
      <c r="A17" s="3" t="s">
        <v>12</v>
      </c>
      <c r="B17" s="95"/>
      <c r="C17" s="95"/>
      <c r="D17" s="95"/>
      <c r="E17" s="95"/>
    </row>
    <row r="18" spans="1:5" x14ac:dyDescent="0.35">
      <c r="A18" s="3" t="s">
        <v>126</v>
      </c>
      <c r="B18" s="95"/>
      <c r="C18" s="95"/>
      <c r="D18" s="95"/>
      <c r="E18" s="95"/>
    </row>
    <row r="19" spans="1:5" x14ac:dyDescent="0.35">
      <c r="A19" s="3" t="s">
        <v>128</v>
      </c>
      <c r="B19" s="95"/>
      <c r="C19" s="95"/>
      <c r="D19" s="95"/>
      <c r="E19" s="95"/>
    </row>
    <row r="20" spans="1:5" x14ac:dyDescent="0.35">
      <c r="A20" s="3" t="s">
        <v>14</v>
      </c>
      <c r="B20" s="11">
        <v>0</v>
      </c>
      <c r="C20" s="11">
        <v>0</v>
      </c>
      <c r="D20" s="11">
        <v>0</v>
      </c>
      <c r="E20" s="11">
        <v>0</v>
      </c>
    </row>
    <row r="21" spans="1:5" x14ac:dyDescent="0.35">
      <c r="A21" s="240" t="s">
        <v>134</v>
      </c>
      <c r="B21" s="240"/>
      <c r="C21" s="240"/>
      <c r="D21" s="240"/>
      <c r="E21" s="12">
        <f>(B17*B20)+(C17*C20)+(D17*D20)+(E17*E20)</f>
        <v>0</v>
      </c>
    </row>
    <row r="22" spans="1:5" x14ac:dyDescent="0.35">
      <c r="A22" s="232" t="s">
        <v>135</v>
      </c>
      <c r="B22" s="232"/>
      <c r="C22" s="232"/>
      <c r="D22" s="232"/>
      <c r="E22" s="13">
        <f>(B19*B20)+(C19*C20)+(D19*D20)+(E19*E20)</f>
        <v>0</v>
      </c>
    </row>
    <row r="25" spans="1:5" x14ac:dyDescent="0.35">
      <c r="A25" s="63" t="s">
        <v>53</v>
      </c>
    </row>
    <row r="26" spans="1:5" x14ac:dyDescent="0.35">
      <c r="A26" s="62" t="s">
        <v>52</v>
      </c>
    </row>
  </sheetData>
  <mergeCells count="6">
    <mergeCell ref="A22:D22"/>
    <mergeCell ref="D5:I6"/>
    <mergeCell ref="A11:E11"/>
    <mergeCell ref="A12:E12"/>
    <mergeCell ref="A14:E14"/>
    <mergeCell ref="A21:D2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238"/>
  <sheetViews>
    <sheetView topLeftCell="A151" workbookViewId="0">
      <selection activeCell="H162" sqref="H162"/>
    </sheetView>
  </sheetViews>
  <sheetFormatPr baseColWidth="10" defaultRowHeight="14.5" x14ac:dyDescent="0.35"/>
  <cols>
    <col min="1" max="1" width="21.1796875" customWidth="1"/>
    <col min="2" max="12" width="17.6328125" customWidth="1"/>
  </cols>
  <sheetData>
    <row r="6" spans="1:8" x14ac:dyDescent="0.35">
      <c r="D6" s="207" t="s">
        <v>13</v>
      </c>
      <c r="E6" s="207"/>
      <c r="F6" s="207"/>
      <c r="G6" s="207"/>
      <c r="H6" s="207"/>
    </row>
    <row r="7" spans="1:8" x14ac:dyDescent="0.35">
      <c r="D7" s="207"/>
      <c r="E7" s="207"/>
      <c r="F7" s="207"/>
      <c r="G7" s="207"/>
      <c r="H7" s="207"/>
    </row>
    <row r="8" spans="1:8" x14ac:dyDescent="0.35">
      <c r="E8" s="1" t="s">
        <v>7</v>
      </c>
    </row>
    <row r="11" spans="1:8" x14ac:dyDescent="0.35">
      <c r="A11" s="233" t="s">
        <v>15</v>
      </c>
      <c r="B11" s="234"/>
      <c r="C11" s="234"/>
      <c r="D11" s="234"/>
      <c r="E11" s="235"/>
    </row>
    <row r="12" spans="1:8" ht="28.5" customHeight="1" x14ac:dyDescent="0.35">
      <c r="A12" s="220" t="s">
        <v>68</v>
      </c>
      <c r="B12" s="236"/>
      <c r="C12" s="236"/>
      <c r="D12" s="236"/>
      <c r="E12" s="221"/>
    </row>
    <row r="13" spans="1:8" x14ac:dyDescent="0.35">
      <c r="A13" s="14"/>
      <c r="B13" s="15"/>
      <c r="C13" s="15"/>
      <c r="D13" s="15"/>
      <c r="E13" s="16"/>
    </row>
    <row r="14" spans="1:8" ht="36.75" customHeight="1" x14ac:dyDescent="0.35">
      <c r="A14" s="220" t="s">
        <v>16</v>
      </c>
      <c r="B14" s="236"/>
      <c r="C14" s="236"/>
      <c r="D14" s="236"/>
      <c r="E14" s="221"/>
    </row>
    <row r="15" spans="1:8" ht="36.75" customHeight="1" x14ac:dyDescent="0.35">
      <c r="A15" s="237" t="s">
        <v>65</v>
      </c>
      <c r="B15" s="238"/>
      <c r="C15" s="238"/>
      <c r="D15" s="238"/>
      <c r="E15" s="239"/>
    </row>
    <row r="16" spans="1:8" x14ac:dyDescent="0.35">
      <c r="A16" s="14"/>
      <c r="B16" s="15"/>
      <c r="C16" s="15"/>
      <c r="D16" s="15"/>
      <c r="E16" s="16"/>
    </row>
    <row r="17" spans="1:12" x14ac:dyDescent="0.35">
      <c r="A17" s="17"/>
      <c r="B17" s="17"/>
      <c r="C17" s="17"/>
      <c r="D17" s="17"/>
      <c r="E17" s="17"/>
    </row>
    <row r="18" spans="1:12" ht="15" thickBot="1" x14ac:dyDescent="0.4"/>
    <row r="19" spans="1:12" x14ac:dyDescent="0.35">
      <c r="A19" s="293" t="s">
        <v>147</v>
      </c>
      <c r="B19" s="294"/>
      <c r="C19" s="294"/>
      <c r="D19" s="294"/>
      <c r="E19" s="295"/>
      <c r="F19" s="21"/>
      <c r="G19" s="22"/>
      <c r="H19" s="270" t="s">
        <v>148</v>
      </c>
      <c r="I19" s="271"/>
      <c r="J19" s="271"/>
      <c r="K19" s="271"/>
      <c r="L19" s="272"/>
    </row>
    <row r="20" spans="1:12" x14ac:dyDescent="0.35">
      <c r="A20" s="273" t="s">
        <v>28</v>
      </c>
      <c r="B20" s="241"/>
      <c r="C20" s="241"/>
      <c r="D20" s="241"/>
      <c r="E20" s="274"/>
      <c r="F20" s="21"/>
      <c r="G20" s="22"/>
      <c r="H20" s="273" t="s">
        <v>28</v>
      </c>
      <c r="I20" s="241"/>
      <c r="J20" s="241"/>
      <c r="K20" s="241"/>
      <c r="L20" s="274"/>
    </row>
    <row r="21" spans="1:12" x14ac:dyDescent="0.35">
      <c r="A21" s="273" t="s">
        <v>29</v>
      </c>
      <c r="B21" s="241"/>
      <c r="C21" s="241"/>
      <c r="D21" s="241"/>
      <c r="E21" s="274"/>
      <c r="F21" s="21"/>
      <c r="G21" s="22"/>
      <c r="H21" s="275" t="s">
        <v>30</v>
      </c>
      <c r="I21" s="236"/>
      <c r="J21" s="236"/>
      <c r="K21" s="236"/>
      <c r="L21" s="276"/>
    </row>
    <row r="22" spans="1:12" x14ac:dyDescent="0.35">
      <c r="A22" s="275" t="s">
        <v>22</v>
      </c>
      <c r="B22" s="236"/>
      <c r="C22" s="236"/>
      <c r="D22" s="236"/>
      <c r="E22" s="276"/>
      <c r="F22" s="21"/>
      <c r="G22" s="22"/>
      <c r="H22" s="275" t="s">
        <v>22</v>
      </c>
      <c r="I22" s="236"/>
      <c r="J22" s="236"/>
      <c r="K22" s="236"/>
      <c r="L22" s="276"/>
    </row>
    <row r="23" spans="1:12" ht="43.5" x14ac:dyDescent="0.35">
      <c r="A23" s="288" t="s">
        <v>9</v>
      </c>
      <c r="B23" s="3" t="s">
        <v>10</v>
      </c>
      <c r="C23" s="3" t="s">
        <v>11</v>
      </c>
      <c r="D23" s="3" t="s">
        <v>129</v>
      </c>
      <c r="E23" s="278" t="s">
        <v>130</v>
      </c>
      <c r="F23" s="21"/>
      <c r="G23" s="22"/>
      <c r="H23" s="277" t="s">
        <v>9</v>
      </c>
      <c r="I23" s="3" t="s">
        <v>10</v>
      </c>
      <c r="J23" s="3" t="s">
        <v>11</v>
      </c>
      <c r="K23" s="3" t="s">
        <v>129</v>
      </c>
      <c r="L23" s="278" t="s">
        <v>130</v>
      </c>
    </row>
    <row r="24" spans="1:12" ht="29" x14ac:dyDescent="0.35">
      <c r="A24" s="288" t="s">
        <v>64</v>
      </c>
      <c r="B24" s="95"/>
      <c r="C24" s="95"/>
      <c r="D24" s="95"/>
      <c r="E24" s="289"/>
      <c r="F24" s="21"/>
      <c r="G24" s="22"/>
      <c r="H24" s="277" t="s">
        <v>64</v>
      </c>
      <c r="I24" s="96"/>
      <c r="J24" s="96"/>
      <c r="K24" s="96"/>
      <c r="L24" s="279"/>
    </row>
    <row r="25" spans="1:12" x14ac:dyDescent="0.35">
      <c r="A25" s="288" t="s">
        <v>126</v>
      </c>
      <c r="B25" s="95"/>
      <c r="C25" s="95"/>
      <c r="D25" s="95"/>
      <c r="E25" s="289"/>
      <c r="F25" s="21"/>
      <c r="G25" s="22"/>
      <c r="H25" s="277" t="s">
        <v>126</v>
      </c>
      <c r="I25" s="96"/>
      <c r="J25" s="96"/>
      <c r="K25" s="96"/>
      <c r="L25" s="279"/>
    </row>
    <row r="26" spans="1:12" ht="29" x14ac:dyDescent="0.35">
      <c r="A26" s="288" t="s">
        <v>127</v>
      </c>
      <c r="B26" s="95"/>
      <c r="C26" s="95"/>
      <c r="D26" s="95"/>
      <c r="E26" s="289"/>
      <c r="F26" s="21"/>
      <c r="G26" s="22"/>
      <c r="H26" s="277" t="s">
        <v>127</v>
      </c>
      <c r="I26" s="96"/>
      <c r="J26" s="96"/>
      <c r="K26" s="96"/>
      <c r="L26" s="279"/>
    </row>
    <row r="27" spans="1:12" x14ac:dyDescent="0.35">
      <c r="A27" s="280" t="s">
        <v>134</v>
      </c>
      <c r="B27" s="240"/>
      <c r="C27" s="240"/>
      <c r="D27" s="240"/>
      <c r="E27" s="281">
        <f>B24+C24+D24+E24</f>
        <v>0</v>
      </c>
      <c r="F27" s="21"/>
      <c r="G27" s="22"/>
      <c r="H27" s="280" t="s">
        <v>134</v>
      </c>
      <c r="I27" s="240"/>
      <c r="J27" s="240"/>
      <c r="K27" s="240"/>
      <c r="L27" s="299">
        <f>I24+J24+K24+L24</f>
        <v>0</v>
      </c>
    </row>
    <row r="28" spans="1:12" x14ac:dyDescent="0.35">
      <c r="A28" s="282" t="s">
        <v>135</v>
      </c>
      <c r="B28" s="232"/>
      <c r="C28" s="232"/>
      <c r="D28" s="232"/>
      <c r="E28" s="283">
        <f>B26+C26+D26+E26</f>
        <v>0</v>
      </c>
      <c r="F28" s="21"/>
      <c r="G28" s="22"/>
      <c r="H28" s="282" t="s">
        <v>135</v>
      </c>
      <c r="I28" s="232"/>
      <c r="J28" s="232"/>
      <c r="K28" s="232"/>
      <c r="L28" s="283">
        <f>I26+J26+K26+L26</f>
        <v>0</v>
      </c>
    </row>
    <row r="29" spans="1:12" x14ac:dyDescent="0.35">
      <c r="A29" s="296"/>
      <c r="B29" s="199"/>
      <c r="C29" s="199"/>
      <c r="D29" s="199"/>
      <c r="E29" s="285"/>
      <c r="F29" s="21"/>
      <c r="G29" s="22"/>
      <c r="H29" s="296"/>
      <c r="I29" s="199"/>
      <c r="J29" s="199"/>
      <c r="K29" s="199"/>
      <c r="L29" s="285"/>
    </row>
    <row r="30" spans="1:12" s="24" customFormat="1" x14ac:dyDescent="0.35">
      <c r="A30" s="286" t="s">
        <v>8</v>
      </c>
      <c r="B30" s="234"/>
      <c r="C30" s="234"/>
      <c r="D30" s="234"/>
      <c r="E30" s="287"/>
      <c r="F30" s="23"/>
      <c r="G30" s="23"/>
      <c r="H30" s="286" t="s">
        <v>8</v>
      </c>
      <c r="I30" s="234"/>
      <c r="J30" s="234"/>
      <c r="K30" s="234"/>
      <c r="L30" s="287"/>
    </row>
    <row r="31" spans="1:12" s="24" customFormat="1" x14ac:dyDescent="0.35">
      <c r="A31" s="275" t="s">
        <v>34</v>
      </c>
      <c r="B31" s="236"/>
      <c r="C31" s="236"/>
      <c r="D31" s="236"/>
      <c r="E31" s="276"/>
      <c r="F31" s="23"/>
      <c r="G31" s="23"/>
      <c r="H31" s="275" t="s">
        <v>34</v>
      </c>
      <c r="I31" s="236"/>
      <c r="J31" s="236"/>
      <c r="K31" s="236"/>
      <c r="L31" s="276"/>
    </row>
    <row r="32" spans="1:12" s="24" customFormat="1" ht="43.5" x14ac:dyDescent="0.35">
      <c r="A32" s="288" t="s">
        <v>9</v>
      </c>
      <c r="B32" s="3" t="s">
        <v>10</v>
      </c>
      <c r="C32" s="3" t="s">
        <v>11</v>
      </c>
      <c r="D32" s="3" t="s">
        <v>129</v>
      </c>
      <c r="E32" s="278" t="s">
        <v>130</v>
      </c>
      <c r="F32" s="23"/>
      <c r="G32" s="23"/>
      <c r="H32" s="288" t="s">
        <v>9</v>
      </c>
      <c r="I32" s="3" t="s">
        <v>10</v>
      </c>
      <c r="J32" s="3" t="s">
        <v>11</v>
      </c>
      <c r="K32" s="3" t="s">
        <v>129</v>
      </c>
      <c r="L32" s="278" t="s">
        <v>130</v>
      </c>
    </row>
    <row r="33" spans="1:13" s="24" customFormat="1" ht="29" x14ac:dyDescent="0.35">
      <c r="A33" s="288" t="s">
        <v>12</v>
      </c>
      <c r="B33" s="95"/>
      <c r="C33" s="95"/>
      <c r="D33" s="95"/>
      <c r="E33" s="289"/>
      <c r="F33" s="23"/>
      <c r="G33" s="23"/>
      <c r="H33" s="288" t="s">
        <v>12</v>
      </c>
      <c r="I33" s="95"/>
      <c r="J33" s="95"/>
      <c r="K33" s="95"/>
      <c r="L33" s="289"/>
    </row>
    <row r="34" spans="1:13" s="24" customFormat="1" x14ac:dyDescent="0.35">
      <c r="A34" s="277" t="s">
        <v>126</v>
      </c>
      <c r="B34" s="95"/>
      <c r="C34" s="95"/>
      <c r="D34" s="95"/>
      <c r="E34" s="289"/>
      <c r="F34" s="23"/>
      <c r="G34" s="23"/>
      <c r="H34" s="277" t="s">
        <v>126</v>
      </c>
      <c r="I34" s="95"/>
      <c r="J34" s="95"/>
      <c r="K34" s="95"/>
      <c r="L34" s="289"/>
    </row>
    <row r="35" spans="1:13" s="24" customFormat="1" ht="29" x14ac:dyDescent="0.35">
      <c r="A35" s="277" t="s">
        <v>128</v>
      </c>
      <c r="B35" s="95"/>
      <c r="C35" s="95"/>
      <c r="D35" s="95"/>
      <c r="E35" s="289"/>
      <c r="F35" s="23"/>
      <c r="G35" s="23"/>
      <c r="H35" s="277" t="s">
        <v>128</v>
      </c>
      <c r="I35" s="95"/>
      <c r="J35" s="95"/>
      <c r="K35" s="95"/>
      <c r="L35" s="289"/>
    </row>
    <row r="36" spans="1:13" s="24" customFormat="1" x14ac:dyDescent="0.35">
      <c r="A36" s="288" t="s">
        <v>14</v>
      </c>
      <c r="B36" s="5">
        <v>0</v>
      </c>
      <c r="C36" s="5">
        <v>0</v>
      </c>
      <c r="D36" s="5">
        <v>0</v>
      </c>
      <c r="E36" s="290">
        <v>0</v>
      </c>
      <c r="F36" s="23"/>
      <c r="G36" s="23"/>
      <c r="H36" s="288" t="s">
        <v>14</v>
      </c>
      <c r="I36" s="5">
        <v>0</v>
      </c>
      <c r="J36" s="5">
        <v>0</v>
      </c>
      <c r="K36" s="5">
        <v>0</v>
      </c>
      <c r="L36" s="290">
        <v>0</v>
      </c>
    </row>
    <row r="37" spans="1:13" s="24" customFormat="1" x14ac:dyDescent="0.35">
      <c r="A37" s="280" t="s">
        <v>134</v>
      </c>
      <c r="B37" s="240"/>
      <c r="C37" s="240"/>
      <c r="D37" s="240"/>
      <c r="E37" s="281">
        <f>(B33*B36)+(C33*C36)+(D33*D36)+(E33*E36)</f>
        <v>0</v>
      </c>
      <c r="F37" s="23"/>
      <c r="G37" s="23"/>
      <c r="H37" s="280" t="s">
        <v>134</v>
      </c>
      <c r="I37" s="240"/>
      <c r="J37" s="240"/>
      <c r="K37" s="240"/>
      <c r="L37" s="281">
        <f>(I33*I36)+(J33*J36)+(K33*K36)+(L33*L36)</f>
        <v>0</v>
      </c>
    </row>
    <row r="38" spans="1:13" s="24" customFormat="1" x14ac:dyDescent="0.35">
      <c r="A38" s="282" t="s">
        <v>135</v>
      </c>
      <c r="B38" s="232"/>
      <c r="C38" s="232"/>
      <c r="D38" s="232"/>
      <c r="E38" s="283">
        <f>(B35*B36)+(C35*C36)+(D35*D36)+(E35*E36)</f>
        <v>0</v>
      </c>
      <c r="F38" s="23"/>
      <c r="G38" s="23"/>
      <c r="H38" s="282" t="s">
        <v>135</v>
      </c>
      <c r="I38" s="232"/>
      <c r="J38" s="232"/>
      <c r="K38" s="232"/>
      <c r="L38" s="283">
        <f>(I35*I36)+(J35*J36)+(K35*K36)+(L35*L36)</f>
        <v>0</v>
      </c>
    </row>
    <row r="39" spans="1:13" s="260" customFormat="1" ht="15" thickBot="1" x14ac:dyDescent="0.4">
      <c r="A39" s="297"/>
      <c r="B39" s="257"/>
      <c r="C39" s="257"/>
      <c r="D39" s="257"/>
      <c r="E39" s="298"/>
      <c r="F39" s="259"/>
      <c r="G39" s="259"/>
      <c r="H39" s="297"/>
      <c r="I39" s="257"/>
      <c r="J39" s="257"/>
      <c r="K39" s="257"/>
      <c r="L39" s="298"/>
    </row>
    <row r="40" spans="1:13" s="260" customFormat="1" x14ac:dyDescent="0.35">
      <c r="A40" s="261" t="s">
        <v>137</v>
      </c>
      <c r="B40" s="262"/>
      <c r="C40" s="262"/>
      <c r="D40" s="262"/>
      <c r="E40" s="263">
        <f>E37+E27</f>
        <v>0</v>
      </c>
      <c r="F40" s="259"/>
      <c r="G40" s="259"/>
      <c r="H40" s="261" t="s">
        <v>139</v>
      </c>
      <c r="I40" s="262"/>
      <c r="J40" s="262"/>
      <c r="K40" s="262"/>
      <c r="L40" s="263">
        <f>L37+L27</f>
        <v>0</v>
      </c>
    </row>
    <row r="41" spans="1:13" s="24" customFormat="1" ht="15" thickBot="1" x14ac:dyDescent="0.4">
      <c r="A41" s="264" t="s">
        <v>138</v>
      </c>
      <c r="B41" s="265"/>
      <c r="C41" s="265"/>
      <c r="D41" s="265"/>
      <c r="E41" s="266">
        <f>E28+E38</f>
        <v>0</v>
      </c>
      <c r="F41" s="23"/>
      <c r="G41" s="23"/>
      <c r="H41" s="264" t="s">
        <v>140</v>
      </c>
      <c r="I41" s="265"/>
      <c r="J41" s="265"/>
      <c r="K41" s="265"/>
      <c r="L41" s="266">
        <f>L28+L38</f>
        <v>0</v>
      </c>
    </row>
    <row r="42" spans="1:13" s="260" customFormat="1" x14ac:dyDescent="0.35">
      <c r="A42" s="267"/>
      <c r="B42" s="267"/>
      <c r="C42" s="267"/>
      <c r="D42" s="267"/>
      <c r="E42" s="268"/>
      <c r="F42" s="259"/>
      <c r="G42" s="259"/>
      <c r="H42" s="267"/>
      <c r="I42" s="267"/>
      <c r="J42" s="267"/>
      <c r="K42" s="267"/>
      <c r="L42" s="268"/>
    </row>
    <row r="43" spans="1:13" s="24" customFormat="1" ht="15" thickBot="1" x14ac:dyDescent="0.4">
      <c r="A43" s="26"/>
      <c r="B43" s="26"/>
      <c r="C43" s="26"/>
      <c r="D43" s="26"/>
      <c r="E43" s="27"/>
      <c r="F43" s="23"/>
      <c r="G43" s="23"/>
      <c r="H43" s="26"/>
      <c r="I43" s="26"/>
      <c r="J43" s="26"/>
      <c r="K43" s="26"/>
      <c r="L43" s="27"/>
    </row>
    <row r="44" spans="1:13" s="24" customFormat="1" x14ac:dyDescent="0.35">
      <c r="A44" s="293" t="s">
        <v>149</v>
      </c>
      <c r="B44" s="294"/>
      <c r="C44" s="294"/>
      <c r="D44" s="294"/>
      <c r="E44" s="295"/>
      <c r="F44" s="23"/>
      <c r="G44" s="23"/>
      <c r="H44" s="270" t="s">
        <v>152</v>
      </c>
      <c r="I44" s="271"/>
      <c r="J44" s="271"/>
      <c r="K44" s="271"/>
      <c r="L44" s="272"/>
    </row>
    <row r="45" spans="1:13" s="24" customFormat="1" x14ac:dyDescent="0.35">
      <c r="A45" s="273" t="s">
        <v>29</v>
      </c>
      <c r="B45" s="241"/>
      <c r="C45" s="241"/>
      <c r="D45" s="241"/>
      <c r="E45" s="274"/>
      <c r="F45" s="23"/>
      <c r="G45" s="23"/>
      <c r="H45" s="275" t="s">
        <v>30</v>
      </c>
      <c r="I45" s="236"/>
      <c r="J45" s="236"/>
      <c r="K45" s="236"/>
      <c r="L45" s="276"/>
    </row>
    <row r="46" spans="1:13" x14ac:dyDescent="0.35">
      <c r="A46" s="300" t="s">
        <v>23</v>
      </c>
      <c r="B46" s="242"/>
      <c r="C46" s="242"/>
      <c r="D46" s="242"/>
      <c r="E46" s="301"/>
      <c r="F46" s="21"/>
      <c r="G46" s="21"/>
      <c r="H46" s="300" t="s">
        <v>23</v>
      </c>
      <c r="I46" s="242"/>
      <c r="J46" s="242"/>
      <c r="K46" s="242"/>
      <c r="L46" s="301"/>
      <c r="M46" s="2"/>
    </row>
    <row r="47" spans="1:13" ht="43.5" x14ac:dyDescent="0.35">
      <c r="A47" s="277" t="s">
        <v>9</v>
      </c>
      <c r="B47" s="3" t="s">
        <v>10</v>
      </c>
      <c r="C47" s="3" t="s">
        <v>11</v>
      </c>
      <c r="D47" s="3" t="s">
        <v>129</v>
      </c>
      <c r="E47" s="278" t="s">
        <v>130</v>
      </c>
      <c r="F47" s="22"/>
      <c r="G47" s="22"/>
      <c r="H47" s="277" t="s">
        <v>9</v>
      </c>
      <c r="I47" s="3" t="s">
        <v>10</v>
      </c>
      <c r="J47" s="3" t="s">
        <v>11</v>
      </c>
      <c r="K47" s="3" t="s">
        <v>129</v>
      </c>
      <c r="L47" s="278" t="s">
        <v>130</v>
      </c>
    </row>
    <row r="48" spans="1:13" ht="29" x14ac:dyDescent="0.35">
      <c r="A48" s="288" t="s">
        <v>64</v>
      </c>
      <c r="B48" s="96"/>
      <c r="C48" s="96"/>
      <c r="D48" s="96"/>
      <c r="E48" s="279"/>
      <c r="F48" s="22"/>
      <c r="G48" s="22"/>
      <c r="H48" s="277" t="s">
        <v>64</v>
      </c>
      <c r="I48" s="96"/>
      <c r="J48" s="96"/>
      <c r="K48" s="96"/>
      <c r="L48" s="279"/>
    </row>
    <row r="49" spans="1:13" x14ac:dyDescent="0.35">
      <c r="A49" s="288" t="s">
        <v>126</v>
      </c>
      <c r="B49" s="96"/>
      <c r="C49" s="96"/>
      <c r="D49" s="96"/>
      <c r="E49" s="279"/>
      <c r="F49" s="22"/>
      <c r="G49" s="22"/>
      <c r="H49" s="277" t="s">
        <v>126</v>
      </c>
      <c r="I49" s="96"/>
      <c r="J49" s="96"/>
      <c r="K49" s="96"/>
      <c r="L49" s="279"/>
    </row>
    <row r="50" spans="1:13" ht="29" x14ac:dyDescent="0.35">
      <c r="A50" s="288" t="s">
        <v>127</v>
      </c>
      <c r="B50" s="96"/>
      <c r="C50" s="96"/>
      <c r="D50" s="96"/>
      <c r="E50" s="279"/>
      <c r="F50" s="22"/>
      <c r="G50" s="22"/>
      <c r="H50" s="277" t="s">
        <v>127</v>
      </c>
      <c r="I50" s="96"/>
      <c r="J50" s="96"/>
      <c r="K50" s="96"/>
      <c r="L50" s="279"/>
    </row>
    <row r="51" spans="1:13" x14ac:dyDescent="0.35">
      <c r="A51" s="280" t="s">
        <v>134</v>
      </c>
      <c r="B51" s="240"/>
      <c r="C51" s="240"/>
      <c r="D51" s="240"/>
      <c r="E51" s="281">
        <f>B48+C48+D48+E48</f>
        <v>0</v>
      </c>
      <c r="F51" s="22"/>
      <c r="G51" s="22"/>
      <c r="H51" s="280" t="s">
        <v>134</v>
      </c>
      <c r="I51" s="240"/>
      <c r="J51" s="240"/>
      <c r="K51" s="240"/>
      <c r="L51" s="281">
        <f>I48+J48+K48+L48</f>
        <v>0</v>
      </c>
    </row>
    <row r="52" spans="1:13" x14ac:dyDescent="0.35">
      <c r="A52" s="282" t="s">
        <v>135</v>
      </c>
      <c r="B52" s="232"/>
      <c r="C52" s="232"/>
      <c r="D52" s="232"/>
      <c r="E52" s="283">
        <f>B50+C50+D50+E50</f>
        <v>0</v>
      </c>
      <c r="F52" s="23"/>
      <c r="G52" s="23"/>
      <c r="H52" s="282" t="s">
        <v>135</v>
      </c>
      <c r="I52" s="232"/>
      <c r="J52" s="232"/>
      <c r="K52" s="232"/>
      <c r="L52" s="283">
        <f>I50+J50+K50+L50</f>
        <v>0</v>
      </c>
    </row>
    <row r="53" spans="1:13" x14ac:dyDescent="0.35">
      <c r="A53" s="286" t="s">
        <v>8</v>
      </c>
      <c r="B53" s="234"/>
      <c r="C53" s="234"/>
      <c r="D53" s="234"/>
      <c r="E53" s="287"/>
      <c r="F53" s="22"/>
      <c r="G53" s="22"/>
      <c r="H53" s="286" t="s">
        <v>8</v>
      </c>
      <c r="I53" s="234"/>
      <c r="J53" s="234"/>
      <c r="K53" s="234"/>
      <c r="L53" s="287"/>
    </row>
    <row r="54" spans="1:13" x14ac:dyDescent="0.35">
      <c r="A54" s="275" t="s">
        <v>34</v>
      </c>
      <c r="B54" s="236"/>
      <c r="C54" s="236"/>
      <c r="D54" s="236"/>
      <c r="E54" s="276"/>
      <c r="F54" s="22"/>
      <c r="G54" s="22"/>
      <c r="H54" s="275" t="s">
        <v>34</v>
      </c>
      <c r="I54" s="236"/>
      <c r="J54" s="236"/>
      <c r="K54" s="236"/>
      <c r="L54" s="276"/>
    </row>
    <row r="55" spans="1:13" ht="43.5" x14ac:dyDescent="0.35">
      <c r="A55" s="288" t="s">
        <v>9</v>
      </c>
      <c r="B55" s="3" t="s">
        <v>10</v>
      </c>
      <c r="C55" s="3" t="s">
        <v>11</v>
      </c>
      <c r="D55" s="3" t="s">
        <v>129</v>
      </c>
      <c r="E55" s="278" t="s">
        <v>130</v>
      </c>
      <c r="F55" s="22"/>
      <c r="G55" s="22"/>
      <c r="H55" s="288" t="s">
        <v>9</v>
      </c>
      <c r="I55" s="3" t="s">
        <v>10</v>
      </c>
      <c r="J55" s="3" t="s">
        <v>11</v>
      </c>
      <c r="K55" s="3" t="s">
        <v>129</v>
      </c>
      <c r="L55" s="278" t="s">
        <v>130</v>
      </c>
    </row>
    <row r="56" spans="1:13" ht="29" x14ac:dyDescent="0.35">
      <c r="A56" s="288" t="s">
        <v>12</v>
      </c>
      <c r="B56" s="95"/>
      <c r="C56" s="95"/>
      <c r="D56" s="95"/>
      <c r="E56" s="289"/>
      <c r="F56" s="22"/>
      <c r="G56" s="22"/>
      <c r="H56" s="288" t="s">
        <v>12</v>
      </c>
      <c r="I56" s="95"/>
      <c r="J56" s="95"/>
      <c r="K56" s="95"/>
      <c r="L56" s="289"/>
    </row>
    <row r="57" spans="1:13" x14ac:dyDescent="0.35">
      <c r="A57" s="277" t="s">
        <v>126</v>
      </c>
      <c r="B57" s="95"/>
      <c r="C57" s="95"/>
      <c r="D57" s="95"/>
      <c r="E57" s="289"/>
      <c r="F57" s="22"/>
      <c r="G57" s="22"/>
      <c r="H57" s="277" t="s">
        <v>126</v>
      </c>
      <c r="I57" s="95"/>
      <c r="J57" s="95"/>
      <c r="K57" s="95"/>
      <c r="L57" s="289"/>
    </row>
    <row r="58" spans="1:13" ht="29" x14ac:dyDescent="0.35">
      <c r="A58" s="277" t="s">
        <v>128</v>
      </c>
      <c r="B58" s="95"/>
      <c r="C58" s="95"/>
      <c r="D58" s="95"/>
      <c r="E58" s="289"/>
      <c r="F58" s="22"/>
      <c r="G58" s="22"/>
      <c r="H58" s="277" t="s">
        <v>128</v>
      </c>
      <c r="I58" s="95"/>
      <c r="J58" s="95"/>
      <c r="K58" s="95"/>
      <c r="L58" s="289"/>
    </row>
    <row r="59" spans="1:13" x14ac:dyDescent="0.35">
      <c r="A59" s="288" t="s">
        <v>14</v>
      </c>
      <c r="B59" s="5">
        <v>0</v>
      </c>
      <c r="C59" s="5">
        <v>0</v>
      </c>
      <c r="D59" s="5">
        <v>0</v>
      </c>
      <c r="E59" s="290">
        <v>0</v>
      </c>
      <c r="F59" s="22"/>
      <c r="G59" s="22"/>
      <c r="H59" s="288" t="s">
        <v>14</v>
      </c>
      <c r="I59" s="5">
        <v>0</v>
      </c>
      <c r="J59" s="5">
        <v>0</v>
      </c>
      <c r="K59" s="5">
        <v>0</v>
      </c>
      <c r="L59" s="290">
        <v>0</v>
      </c>
    </row>
    <row r="60" spans="1:13" x14ac:dyDescent="0.35">
      <c r="A60" s="280" t="s">
        <v>134</v>
      </c>
      <c r="B60" s="240"/>
      <c r="C60" s="240"/>
      <c r="D60" s="240"/>
      <c r="E60" s="281">
        <f>(B56*B59)+(C56*C59)+(D56*D59)+(E56*E59)</f>
        <v>0</v>
      </c>
      <c r="F60" s="22"/>
      <c r="G60" s="22"/>
      <c r="H60" s="280" t="s">
        <v>134</v>
      </c>
      <c r="I60" s="240"/>
      <c r="J60" s="240"/>
      <c r="K60" s="240"/>
      <c r="L60" s="281">
        <f>(I56*I59)+(J56*J59)+(K56*K59)+(L56*L59)</f>
        <v>0</v>
      </c>
    </row>
    <row r="61" spans="1:13" x14ac:dyDescent="0.35">
      <c r="A61" s="282" t="s">
        <v>135</v>
      </c>
      <c r="B61" s="232"/>
      <c r="C61" s="232"/>
      <c r="D61" s="232"/>
      <c r="E61" s="283">
        <f>(B58*B59)+(C58*C59)+(D58*D59)+(E58*E59)</f>
        <v>0</v>
      </c>
      <c r="F61" s="22"/>
      <c r="G61" s="22"/>
      <c r="H61" s="282" t="s">
        <v>135</v>
      </c>
      <c r="I61" s="232"/>
      <c r="J61" s="232"/>
      <c r="K61" s="232"/>
      <c r="L61" s="283">
        <f>(I58*I59)+(J58*J59)+(K58*K59)+(L58*L59)</f>
        <v>0</v>
      </c>
    </row>
    <row r="62" spans="1:13" ht="15" thickBot="1" x14ac:dyDescent="0.4">
      <c r="A62" s="302"/>
      <c r="B62" s="204"/>
      <c r="C62" s="204"/>
      <c r="D62" s="204"/>
      <c r="E62" s="303"/>
      <c r="F62" s="205"/>
      <c r="G62" s="205"/>
      <c r="H62" s="302"/>
      <c r="I62" s="204"/>
      <c r="J62" s="204"/>
      <c r="K62" s="204"/>
      <c r="L62" s="303"/>
      <c r="M62" s="206"/>
    </row>
    <row r="63" spans="1:13" x14ac:dyDescent="0.35">
      <c r="A63" s="261" t="s">
        <v>150</v>
      </c>
      <c r="B63" s="262"/>
      <c r="C63" s="262"/>
      <c r="D63" s="262"/>
      <c r="E63" s="263">
        <f>E60+E51</f>
        <v>0</v>
      </c>
      <c r="F63" s="259"/>
      <c r="G63" s="259"/>
      <c r="H63" s="261" t="s">
        <v>153</v>
      </c>
      <c r="I63" s="262"/>
      <c r="J63" s="262"/>
      <c r="K63" s="262"/>
      <c r="L63" s="263">
        <f>L60+L51</f>
        <v>0</v>
      </c>
      <c r="M63" s="206"/>
    </row>
    <row r="64" spans="1:13" ht="15" thickBot="1" x14ac:dyDescent="0.4">
      <c r="A64" s="264" t="s">
        <v>151</v>
      </c>
      <c r="B64" s="265"/>
      <c r="C64" s="265"/>
      <c r="D64" s="265"/>
      <c r="E64" s="266">
        <f>E52+E61</f>
        <v>0</v>
      </c>
      <c r="F64" s="23"/>
      <c r="G64" s="23"/>
      <c r="H64" s="264" t="s">
        <v>154</v>
      </c>
      <c r="I64" s="265"/>
      <c r="J64" s="265"/>
      <c r="K64" s="265"/>
      <c r="L64" s="266">
        <f>L52+L61</f>
        <v>0</v>
      </c>
      <c r="M64" s="206"/>
    </row>
    <row r="65" spans="1:12" ht="15" thickBot="1" x14ac:dyDescent="0.4">
      <c r="A65" s="25"/>
      <c r="B65" s="25"/>
      <c r="C65" s="25"/>
      <c r="D65" s="25"/>
      <c r="E65" s="28"/>
      <c r="F65" s="22"/>
      <c r="G65" s="22"/>
      <c r="H65" s="304"/>
      <c r="I65" s="304"/>
      <c r="J65" s="304"/>
      <c r="K65" s="304"/>
      <c r="L65" s="28"/>
    </row>
    <row r="66" spans="1:12" x14ac:dyDescent="0.35">
      <c r="A66" s="293" t="s">
        <v>155</v>
      </c>
      <c r="B66" s="294"/>
      <c r="C66" s="294"/>
      <c r="D66" s="294"/>
      <c r="E66" s="295"/>
      <c r="F66" s="22"/>
      <c r="G66" s="22"/>
      <c r="H66" s="270" t="s">
        <v>172</v>
      </c>
      <c r="I66" s="271"/>
      <c r="J66" s="271"/>
      <c r="K66" s="271"/>
      <c r="L66" s="272"/>
    </row>
    <row r="67" spans="1:12" x14ac:dyDescent="0.35">
      <c r="A67" s="273" t="s">
        <v>29</v>
      </c>
      <c r="B67" s="241"/>
      <c r="C67" s="241"/>
      <c r="D67" s="241"/>
      <c r="E67" s="274"/>
      <c r="F67" s="22"/>
      <c r="G67" s="22"/>
      <c r="H67" s="275" t="s">
        <v>30</v>
      </c>
      <c r="I67" s="236"/>
      <c r="J67" s="236"/>
      <c r="K67" s="236"/>
      <c r="L67" s="276"/>
    </row>
    <row r="68" spans="1:12" x14ac:dyDescent="0.35">
      <c r="A68" s="275" t="s">
        <v>24</v>
      </c>
      <c r="B68" s="236"/>
      <c r="C68" s="236"/>
      <c r="D68" s="236"/>
      <c r="E68" s="276"/>
      <c r="F68" s="22"/>
      <c r="G68" s="22"/>
      <c r="H68" s="275" t="s">
        <v>24</v>
      </c>
      <c r="I68" s="236"/>
      <c r="J68" s="236"/>
      <c r="K68" s="236"/>
      <c r="L68" s="276"/>
    </row>
    <row r="69" spans="1:12" ht="43.5" x14ac:dyDescent="0.35">
      <c r="A69" s="277" t="s">
        <v>9</v>
      </c>
      <c r="B69" s="3" t="s">
        <v>10</v>
      </c>
      <c r="C69" s="3" t="s">
        <v>11</v>
      </c>
      <c r="D69" s="3" t="s">
        <v>129</v>
      </c>
      <c r="E69" s="278" t="s">
        <v>130</v>
      </c>
      <c r="F69" s="22"/>
      <c r="G69" s="22"/>
      <c r="H69" s="277" t="s">
        <v>9</v>
      </c>
      <c r="I69" s="3" t="s">
        <v>10</v>
      </c>
      <c r="J69" s="3" t="s">
        <v>11</v>
      </c>
      <c r="K69" s="3" t="s">
        <v>129</v>
      </c>
      <c r="L69" s="278" t="s">
        <v>130</v>
      </c>
    </row>
    <row r="70" spans="1:12" ht="29" x14ac:dyDescent="0.35">
      <c r="A70" s="288" t="s">
        <v>64</v>
      </c>
      <c r="B70" s="96"/>
      <c r="C70" s="96"/>
      <c r="D70" s="96"/>
      <c r="E70" s="279"/>
      <c r="F70" s="22"/>
      <c r="G70" s="22"/>
      <c r="H70" s="277" t="s">
        <v>64</v>
      </c>
      <c r="I70" s="96"/>
      <c r="J70" s="96"/>
      <c r="K70" s="96"/>
      <c r="L70" s="279"/>
    </row>
    <row r="71" spans="1:12" x14ac:dyDescent="0.35">
      <c r="A71" s="288" t="s">
        <v>126</v>
      </c>
      <c r="B71" s="96"/>
      <c r="C71" s="96"/>
      <c r="D71" s="96"/>
      <c r="E71" s="279"/>
      <c r="F71" s="22"/>
      <c r="G71" s="22"/>
      <c r="H71" s="277" t="s">
        <v>126</v>
      </c>
      <c r="I71" s="96"/>
      <c r="J71" s="96"/>
      <c r="K71" s="96"/>
      <c r="L71" s="279"/>
    </row>
    <row r="72" spans="1:12" ht="29" x14ac:dyDescent="0.35">
      <c r="A72" s="288" t="s">
        <v>127</v>
      </c>
      <c r="B72" s="96"/>
      <c r="C72" s="96"/>
      <c r="D72" s="96"/>
      <c r="E72" s="279"/>
      <c r="F72" s="22"/>
      <c r="G72" s="22"/>
      <c r="H72" s="277" t="s">
        <v>127</v>
      </c>
      <c r="I72" s="96"/>
      <c r="J72" s="96"/>
      <c r="K72" s="96"/>
      <c r="L72" s="279"/>
    </row>
    <row r="73" spans="1:12" x14ac:dyDescent="0.35">
      <c r="A73" s="280" t="s">
        <v>134</v>
      </c>
      <c r="B73" s="240"/>
      <c r="C73" s="240"/>
      <c r="D73" s="240"/>
      <c r="E73" s="281">
        <f>B70+C70+D70+E70</f>
        <v>0</v>
      </c>
      <c r="F73" s="22"/>
      <c r="G73" s="22"/>
      <c r="H73" s="280" t="s">
        <v>134</v>
      </c>
      <c r="I73" s="240"/>
      <c r="J73" s="240"/>
      <c r="K73" s="240"/>
      <c r="L73" s="281">
        <f>I70+J70+K70+L70</f>
        <v>0</v>
      </c>
    </row>
    <row r="74" spans="1:12" x14ac:dyDescent="0.35">
      <c r="A74" s="282" t="s">
        <v>135</v>
      </c>
      <c r="B74" s="232"/>
      <c r="C74" s="232"/>
      <c r="D74" s="232"/>
      <c r="E74" s="283">
        <f>B72+C72+D72+E72</f>
        <v>0</v>
      </c>
      <c r="F74" s="23"/>
      <c r="G74" s="23"/>
      <c r="H74" s="282" t="s">
        <v>135</v>
      </c>
      <c r="I74" s="232"/>
      <c r="J74" s="232"/>
      <c r="K74" s="232"/>
      <c r="L74" s="283">
        <f>I72+J72+K72+L72</f>
        <v>0</v>
      </c>
    </row>
    <row r="75" spans="1:12" s="206" customFormat="1" x14ac:dyDescent="0.35">
      <c r="A75" s="284"/>
      <c r="B75" s="269"/>
      <c r="C75" s="269"/>
      <c r="D75" s="269"/>
      <c r="E75" s="285"/>
      <c r="F75" s="205"/>
      <c r="G75" s="205"/>
      <c r="H75" s="284"/>
      <c r="I75" s="269"/>
      <c r="J75" s="269"/>
      <c r="K75" s="269"/>
      <c r="L75" s="285"/>
    </row>
    <row r="76" spans="1:12" x14ac:dyDescent="0.35">
      <c r="A76" s="286" t="s">
        <v>8</v>
      </c>
      <c r="B76" s="234"/>
      <c r="C76" s="234"/>
      <c r="D76" s="234"/>
      <c r="E76" s="287"/>
      <c r="F76" s="22"/>
      <c r="G76" s="22"/>
      <c r="H76" s="286" t="s">
        <v>8</v>
      </c>
      <c r="I76" s="234"/>
      <c r="J76" s="234"/>
      <c r="K76" s="234"/>
      <c r="L76" s="287"/>
    </row>
    <row r="77" spans="1:12" x14ac:dyDescent="0.35">
      <c r="A77" s="275" t="s">
        <v>34</v>
      </c>
      <c r="B77" s="236"/>
      <c r="C77" s="236"/>
      <c r="D77" s="236"/>
      <c r="E77" s="276"/>
      <c r="F77" s="22"/>
      <c r="G77" s="22"/>
      <c r="H77" s="275" t="s">
        <v>34</v>
      </c>
      <c r="I77" s="236"/>
      <c r="J77" s="236"/>
      <c r="K77" s="236"/>
      <c r="L77" s="276"/>
    </row>
    <row r="78" spans="1:12" ht="43.5" x14ac:dyDescent="0.35">
      <c r="A78" s="288" t="s">
        <v>9</v>
      </c>
      <c r="B78" s="3" t="s">
        <v>10</v>
      </c>
      <c r="C78" s="3" t="s">
        <v>11</v>
      </c>
      <c r="D78" s="3" t="s">
        <v>129</v>
      </c>
      <c r="E78" s="278" t="s">
        <v>130</v>
      </c>
      <c r="F78" s="22"/>
      <c r="G78" s="22"/>
      <c r="H78" s="288" t="s">
        <v>9</v>
      </c>
      <c r="I78" s="3" t="s">
        <v>10</v>
      </c>
      <c r="J78" s="3" t="s">
        <v>11</v>
      </c>
      <c r="K78" s="3" t="s">
        <v>129</v>
      </c>
      <c r="L78" s="278" t="s">
        <v>130</v>
      </c>
    </row>
    <row r="79" spans="1:12" ht="29" x14ac:dyDescent="0.35">
      <c r="A79" s="288" t="s">
        <v>12</v>
      </c>
      <c r="B79" s="95"/>
      <c r="C79" s="95"/>
      <c r="D79" s="95"/>
      <c r="E79" s="289"/>
      <c r="F79" s="22"/>
      <c r="G79" s="22"/>
      <c r="H79" s="288" t="s">
        <v>12</v>
      </c>
      <c r="I79" s="95"/>
      <c r="J79" s="95"/>
      <c r="K79" s="95"/>
      <c r="L79" s="289"/>
    </row>
    <row r="80" spans="1:12" x14ac:dyDescent="0.35">
      <c r="A80" s="277" t="s">
        <v>126</v>
      </c>
      <c r="B80" s="95"/>
      <c r="C80" s="95"/>
      <c r="D80" s="95"/>
      <c r="E80" s="289"/>
      <c r="F80" s="22"/>
      <c r="G80" s="22"/>
      <c r="H80" s="277" t="s">
        <v>126</v>
      </c>
      <c r="I80" s="95"/>
      <c r="J80" s="95"/>
      <c r="K80" s="95"/>
      <c r="L80" s="289"/>
    </row>
    <row r="81" spans="1:12" ht="29" x14ac:dyDescent="0.35">
      <c r="A81" s="277" t="s">
        <v>128</v>
      </c>
      <c r="B81" s="95"/>
      <c r="C81" s="95"/>
      <c r="D81" s="95"/>
      <c r="E81" s="289"/>
      <c r="F81" s="22"/>
      <c r="G81" s="22"/>
      <c r="H81" s="277" t="s">
        <v>128</v>
      </c>
      <c r="I81" s="95"/>
      <c r="J81" s="95"/>
      <c r="K81" s="95"/>
      <c r="L81" s="289"/>
    </row>
    <row r="82" spans="1:12" x14ac:dyDescent="0.35">
      <c r="A82" s="288" t="s">
        <v>14</v>
      </c>
      <c r="B82" s="5">
        <v>0</v>
      </c>
      <c r="C82" s="5">
        <v>0</v>
      </c>
      <c r="D82" s="5">
        <v>0</v>
      </c>
      <c r="E82" s="290">
        <v>0</v>
      </c>
      <c r="F82" s="22"/>
      <c r="G82" s="22"/>
      <c r="H82" s="288" t="s">
        <v>14</v>
      </c>
      <c r="I82" s="5">
        <v>0</v>
      </c>
      <c r="J82" s="5">
        <v>0</v>
      </c>
      <c r="K82" s="5">
        <v>0</v>
      </c>
      <c r="L82" s="290">
        <v>0</v>
      </c>
    </row>
    <row r="83" spans="1:12" x14ac:dyDescent="0.35">
      <c r="A83" s="280" t="s">
        <v>134</v>
      </c>
      <c r="B83" s="240"/>
      <c r="C83" s="240"/>
      <c r="D83" s="240"/>
      <c r="E83" s="281">
        <f>(B79*B82)+(C79*C82)+(D79*D82)+(E79*E82)</f>
        <v>0</v>
      </c>
      <c r="F83" s="22"/>
      <c r="G83" s="22"/>
      <c r="H83" s="280" t="s">
        <v>134</v>
      </c>
      <c r="I83" s="240"/>
      <c r="J83" s="240"/>
      <c r="K83" s="240"/>
      <c r="L83" s="281">
        <f>(I79*I82)+(J79*J82)+(K79*K82)+(L79*L82)</f>
        <v>0</v>
      </c>
    </row>
    <row r="84" spans="1:12" x14ac:dyDescent="0.35">
      <c r="A84" s="282" t="s">
        <v>135</v>
      </c>
      <c r="B84" s="232"/>
      <c r="C84" s="232"/>
      <c r="D84" s="232"/>
      <c r="E84" s="283">
        <f>(B81*B82)+(C81*C82)+(D81*D82)+(E81*E82)</f>
        <v>0</v>
      </c>
      <c r="F84" s="22"/>
      <c r="G84" s="22"/>
      <c r="H84" s="282" t="s">
        <v>135</v>
      </c>
      <c r="I84" s="232"/>
      <c r="J84" s="232"/>
      <c r="K84" s="232"/>
      <c r="L84" s="283">
        <f>(I81*I82)+(J81*J82)+(K81*K82)+(L81*L82)</f>
        <v>0</v>
      </c>
    </row>
    <row r="85" spans="1:12" s="206" customFormat="1" ht="15" thickBot="1" x14ac:dyDescent="0.4">
      <c r="A85" s="291"/>
      <c r="B85" s="267"/>
      <c r="C85" s="267"/>
      <c r="D85" s="267"/>
      <c r="E85" s="292"/>
      <c r="F85" s="205"/>
      <c r="G85" s="205"/>
      <c r="H85" s="291"/>
      <c r="I85" s="267"/>
      <c r="J85" s="267"/>
      <c r="K85" s="267"/>
      <c r="L85" s="292"/>
    </row>
    <row r="86" spans="1:12" x14ac:dyDescent="0.35">
      <c r="A86" s="261" t="s">
        <v>156</v>
      </c>
      <c r="B86" s="262"/>
      <c r="C86" s="262"/>
      <c r="D86" s="262"/>
      <c r="E86" s="263">
        <f>E83+E74</f>
        <v>0</v>
      </c>
      <c r="F86" s="259"/>
      <c r="G86" s="259"/>
      <c r="H86" s="261" t="s">
        <v>173</v>
      </c>
      <c r="I86" s="262"/>
      <c r="J86" s="262"/>
      <c r="K86" s="262"/>
      <c r="L86" s="263">
        <f>L83+L74</f>
        <v>0</v>
      </c>
    </row>
    <row r="87" spans="1:12" ht="15" thickBot="1" x14ac:dyDescent="0.4">
      <c r="A87" s="264" t="s">
        <v>157</v>
      </c>
      <c r="B87" s="265"/>
      <c r="C87" s="265"/>
      <c r="D87" s="265"/>
      <c r="E87" s="266">
        <f>E75+E84</f>
        <v>0</v>
      </c>
      <c r="F87" s="23"/>
      <c r="G87" s="23"/>
      <c r="H87" s="264" t="s">
        <v>174</v>
      </c>
      <c r="I87" s="265"/>
      <c r="J87" s="265"/>
      <c r="K87" s="265"/>
      <c r="L87" s="266">
        <f>L75+L84</f>
        <v>0</v>
      </c>
    </row>
    <row r="88" spans="1:12" s="206" customFormat="1" ht="15" thickBot="1" x14ac:dyDescent="0.4">
      <c r="A88" s="257"/>
      <c r="B88" s="257"/>
      <c r="C88" s="257"/>
      <c r="D88" s="257"/>
      <c r="E88" s="258"/>
      <c r="F88" s="259"/>
      <c r="G88" s="259"/>
      <c r="H88" s="257"/>
      <c r="I88" s="257"/>
      <c r="J88" s="257"/>
      <c r="K88" s="257"/>
      <c r="L88" s="258"/>
    </row>
    <row r="89" spans="1:12" x14ac:dyDescent="0.35">
      <c r="A89" s="270" t="s">
        <v>158</v>
      </c>
      <c r="B89" s="271"/>
      <c r="C89" s="271"/>
      <c r="D89" s="271"/>
      <c r="E89" s="272"/>
      <c r="F89" s="22"/>
      <c r="G89" s="22"/>
      <c r="H89" s="270" t="s">
        <v>175</v>
      </c>
      <c r="I89" s="271"/>
      <c r="J89" s="271"/>
      <c r="K89" s="271"/>
      <c r="L89" s="272"/>
    </row>
    <row r="90" spans="1:12" x14ac:dyDescent="0.35">
      <c r="A90" s="273" t="s">
        <v>28</v>
      </c>
      <c r="B90" s="241"/>
      <c r="C90" s="241"/>
      <c r="D90" s="241"/>
      <c r="E90" s="274"/>
      <c r="F90" s="22"/>
      <c r="G90" s="22"/>
      <c r="H90" s="273" t="s">
        <v>28</v>
      </c>
      <c r="I90" s="241"/>
      <c r="J90" s="241"/>
      <c r="K90" s="241"/>
      <c r="L90" s="274"/>
    </row>
    <row r="91" spans="1:12" x14ac:dyDescent="0.35">
      <c r="A91" s="275" t="s">
        <v>31</v>
      </c>
      <c r="B91" s="236"/>
      <c r="C91" s="236"/>
      <c r="D91" s="236"/>
      <c r="E91" s="276"/>
      <c r="F91" s="22"/>
      <c r="G91" s="22"/>
      <c r="H91" s="275" t="s">
        <v>32</v>
      </c>
      <c r="I91" s="236"/>
      <c r="J91" s="236"/>
      <c r="K91" s="236"/>
      <c r="L91" s="276"/>
    </row>
    <row r="92" spans="1:12" x14ac:dyDescent="0.35">
      <c r="A92" s="275" t="s">
        <v>22</v>
      </c>
      <c r="B92" s="236"/>
      <c r="C92" s="236"/>
      <c r="D92" s="236"/>
      <c r="E92" s="276"/>
      <c r="F92" s="22"/>
      <c r="G92" s="22"/>
      <c r="H92" s="275" t="s">
        <v>22</v>
      </c>
      <c r="I92" s="236"/>
      <c r="J92" s="236"/>
      <c r="K92" s="236"/>
      <c r="L92" s="276"/>
    </row>
    <row r="93" spans="1:12" ht="43.5" x14ac:dyDescent="0.35">
      <c r="A93" s="277" t="s">
        <v>9</v>
      </c>
      <c r="B93" s="3" t="s">
        <v>10</v>
      </c>
      <c r="C93" s="3" t="s">
        <v>11</v>
      </c>
      <c r="D93" s="3" t="s">
        <v>129</v>
      </c>
      <c r="E93" s="278" t="s">
        <v>130</v>
      </c>
      <c r="F93" s="22"/>
      <c r="G93" s="22"/>
      <c r="H93" s="277" t="s">
        <v>9</v>
      </c>
      <c r="I93" s="3" t="s">
        <v>10</v>
      </c>
      <c r="J93" s="3" t="s">
        <v>11</v>
      </c>
      <c r="K93" s="3" t="s">
        <v>129</v>
      </c>
      <c r="L93" s="278" t="s">
        <v>130</v>
      </c>
    </row>
    <row r="94" spans="1:12" ht="29" x14ac:dyDescent="0.35">
      <c r="A94" s="288" t="s">
        <v>64</v>
      </c>
      <c r="B94" s="96"/>
      <c r="C94" s="96"/>
      <c r="D94" s="96"/>
      <c r="E94" s="279"/>
      <c r="F94" s="22"/>
      <c r="G94" s="22"/>
      <c r="H94" s="277" t="s">
        <v>64</v>
      </c>
      <c r="I94" s="96"/>
      <c r="J94" s="96"/>
      <c r="K94" s="96"/>
      <c r="L94" s="279"/>
    </row>
    <row r="95" spans="1:12" x14ac:dyDescent="0.35">
      <c r="A95" s="288" t="s">
        <v>126</v>
      </c>
      <c r="B95" s="96"/>
      <c r="C95" s="96"/>
      <c r="D95" s="96"/>
      <c r="E95" s="279"/>
      <c r="F95" s="22"/>
      <c r="G95" s="22"/>
      <c r="H95" s="277" t="s">
        <v>126</v>
      </c>
      <c r="I95" s="96"/>
      <c r="J95" s="96"/>
      <c r="K95" s="96"/>
      <c r="L95" s="279"/>
    </row>
    <row r="96" spans="1:12" ht="29" x14ac:dyDescent="0.35">
      <c r="A96" s="288" t="s">
        <v>127</v>
      </c>
      <c r="B96" s="96"/>
      <c r="C96" s="96"/>
      <c r="D96" s="96"/>
      <c r="E96" s="279"/>
      <c r="F96" s="22"/>
      <c r="G96" s="22"/>
      <c r="H96" s="277" t="s">
        <v>127</v>
      </c>
      <c r="I96" s="96"/>
      <c r="J96" s="96"/>
      <c r="K96" s="96"/>
      <c r="L96" s="279"/>
    </row>
    <row r="97" spans="1:13" x14ac:dyDescent="0.35">
      <c r="A97" s="280" t="s">
        <v>134</v>
      </c>
      <c r="B97" s="240"/>
      <c r="C97" s="240"/>
      <c r="D97" s="240"/>
      <c r="E97" s="281">
        <f>B94+C94+D94+E94</f>
        <v>0</v>
      </c>
      <c r="F97" s="22"/>
      <c r="G97" s="22"/>
      <c r="H97" s="280" t="s">
        <v>134</v>
      </c>
      <c r="I97" s="240"/>
      <c r="J97" s="240"/>
      <c r="K97" s="240"/>
      <c r="L97" s="281">
        <f>I94+J94+K94+L94</f>
        <v>0</v>
      </c>
    </row>
    <row r="98" spans="1:13" x14ac:dyDescent="0.35">
      <c r="A98" s="282" t="s">
        <v>135</v>
      </c>
      <c r="B98" s="232"/>
      <c r="C98" s="232"/>
      <c r="D98" s="232"/>
      <c r="E98" s="283">
        <f>B96+C96+D96+E96</f>
        <v>0</v>
      </c>
      <c r="F98" s="22"/>
      <c r="G98" s="22"/>
      <c r="H98" s="282" t="s">
        <v>135</v>
      </c>
      <c r="I98" s="232"/>
      <c r="J98" s="232"/>
      <c r="K98" s="232"/>
      <c r="L98" s="283">
        <f>I96+J96+K96+L96</f>
        <v>0</v>
      </c>
    </row>
    <row r="99" spans="1:13" s="206" customFormat="1" x14ac:dyDescent="0.35">
      <c r="A99" s="284"/>
      <c r="B99" s="269"/>
      <c r="C99" s="269"/>
      <c r="D99" s="269"/>
      <c r="E99" s="285"/>
      <c r="F99" s="205"/>
      <c r="G99" s="205"/>
      <c r="H99" s="284"/>
      <c r="I99" s="269"/>
      <c r="J99" s="269"/>
      <c r="K99" s="269"/>
      <c r="L99" s="285"/>
    </row>
    <row r="100" spans="1:13" s="310" customFormat="1" x14ac:dyDescent="0.35">
      <c r="A100" s="305" t="s">
        <v>8</v>
      </c>
      <c r="B100" s="306"/>
      <c r="C100" s="306"/>
      <c r="D100" s="306"/>
      <c r="E100" s="307"/>
      <c r="F100" s="308"/>
      <c r="G100" s="308"/>
      <c r="H100" s="305" t="s">
        <v>8</v>
      </c>
      <c r="I100" s="306"/>
      <c r="J100" s="306"/>
      <c r="K100" s="306"/>
      <c r="L100" s="307"/>
      <c r="M100" s="309"/>
    </row>
    <row r="101" spans="1:13" s="310" customFormat="1" x14ac:dyDescent="0.35">
      <c r="A101" s="311" t="s">
        <v>34</v>
      </c>
      <c r="B101" s="312"/>
      <c r="C101" s="312"/>
      <c r="D101" s="312"/>
      <c r="E101" s="313"/>
      <c r="F101" s="308"/>
      <c r="G101" s="308"/>
      <c r="H101" s="311" t="s">
        <v>34</v>
      </c>
      <c r="I101" s="312"/>
      <c r="J101" s="312"/>
      <c r="K101" s="312"/>
      <c r="L101" s="313"/>
      <c r="M101" s="309"/>
    </row>
    <row r="102" spans="1:13" s="310" customFormat="1" ht="43.5" x14ac:dyDescent="0.35">
      <c r="A102" s="314" t="s">
        <v>9</v>
      </c>
      <c r="B102" s="315" t="s">
        <v>10</v>
      </c>
      <c r="C102" s="315" t="s">
        <v>11</v>
      </c>
      <c r="D102" s="315" t="s">
        <v>129</v>
      </c>
      <c r="E102" s="316" t="s">
        <v>130</v>
      </c>
      <c r="F102" s="308"/>
      <c r="G102" s="308"/>
      <c r="H102" s="314" t="s">
        <v>9</v>
      </c>
      <c r="I102" s="315" t="s">
        <v>10</v>
      </c>
      <c r="J102" s="315" t="s">
        <v>11</v>
      </c>
      <c r="K102" s="315" t="s">
        <v>129</v>
      </c>
      <c r="L102" s="316" t="s">
        <v>130</v>
      </c>
      <c r="M102" s="309"/>
    </row>
    <row r="103" spans="1:13" s="310" customFormat="1" ht="29" x14ac:dyDescent="0.35">
      <c r="A103" s="314" t="s">
        <v>12</v>
      </c>
      <c r="B103" s="317"/>
      <c r="C103" s="317"/>
      <c r="D103" s="317"/>
      <c r="E103" s="318"/>
      <c r="F103" s="308"/>
      <c r="G103" s="308"/>
      <c r="H103" s="314" t="s">
        <v>12</v>
      </c>
      <c r="I103" s="317"/>
      <c r="J103" s="317"/>
      <c r="K103" s="317"/>
      <c r="L103" s="318"/>
      <c r="M103" s="309"/>
    </row>
    <row r="104" spans="1:13" s="310" customFormat="1" x14ac:dyDescent="0.35">
      <c r="A104" s="319" t="s">
        <v>126</v>
      </c>
      <c r="B104" s="317"/>
      <c r="C104" s="317"/>
      <c r="D104" s="317"/>
      <c r="E104" s="318"/>
      <c r="F104" s="308"/>
      <c r="G104" s="308"/>
      <c r="H104" s="319" t="s">
        <v>126</v>
      </c>
      <c r="I104" s="317"/>
      <c r="J104" s="317"/>
      <c r="K104" s="317"/>
      <c r="L104" s="318"/>
      <c r="M104" s="309"/>
    </row>
    <row r="105" spans="1:13" s="310" customFormat="1" ht="29" x14ac:dyDescent="0.35">
      <c r="A105" s="319" t="s">
        <v>128</v>
      </c>
      <c r="B105" s="317"/>
      <c r="C105" s="317"/>
      <c r="D105" s="317"/>
      <c r="E105" s="318"/>
      <c r="F105" s="308"/>
      <c r="G105" s="308"/>
      <c r="H105" s="319" t="s">
        <v>128</v>
      </c>
      <c r="I105" s="317"/>
      <c r="J105" s="317"/>
      <c r="K105" s="317"/>
      <c r="L105" s="318"/>
      <c r="M105" s="309"/>
    </row>
    <row r="106" spans="1:13" x14ac:dyDescent="0.35">
      <c r="A106" s="288" t="s">
        <v>14</v>
      </c>
      <c r="B106" s="5">
        <v>0</v>
      </c>
      <c r="C106" s="5">
        <v>0</v>
      </c>
      <c r="D106" s="5">
        <v>0</v>
      </c>
      <c r="E106" s="290">
        <v>0</v>
      </c>
      <c r="F106" s="22"/>
      <c r="G106" s="22"/>
      <c r="H106" s="288" t="s">
        <v>14</v>
      </c>
      <c r="I106" s="5">
        <v>0</v>
      </c>
      <c r="J106" s="5">
        <v>0</v>
      </c>
      <c r="K106" s="5">
        <v>0</v>
      </c>
      <c r="L106" s="290">
        <v>0</v>
      </c>
    </row>
    <row r="107" spans="1:13" s="310" customFormat="1" x14ac:dyDescent="0.35">
      <c r="A107" s="320" t="s">
        <v>134</v>
      </c>
      <c r="B107" s="321"/>
      <c r="C107" s="321"/>
      <c r="D107" s="321"/>
      <c r="E107" s="281">
        <f>(B103*B106)+(C103*C106)+(D103*D106)+(E103*E106)</f>
        <v>0</v>
      </c>
      <c r="F107" s="308"/>
      <c r="G107" s="308"/>
      <c r="H107" s="320" t="s">
        <v>134</v>
      </c>
      <c r="I107" s="321"/>
      <c r="J107" s="321"/>
      <c r="K107" s="321"/>
      <c r="L107" s="281">
        <f>(I103*I106)+(J103*J106)+(K103*K106)+(L103*L106)</f>
        <v>0</v>
      </c>
      <c r="M107" s="309"/>
    </row>
    <row r="108" spans="1:13" s="310" customFormat="1" x14ac:dyDescent="0.35">
      <c r="A108" s="322" t="s">
        <v>135</v>
      </c>
      <c r="B108" s="323"/>
      <c r="C108" s="323"/>
      <c r="D108" s="323"/>
      <c r="E108" s="283">
        <f>(B105*B106)+(C105*C106)+(D105*D106)+(E105*E106)</f>
        <v>0</v>
      </c>
      <c r="F108" s="308"/>
      <c r="G108" s="308"/>
      <c r="H108" s="322" t="s">
        <v>135</v>
      </c>
      <c r="I108" s="323"/>
      <c r="J108" s="323"/>
      <c r="K108" s="323"/>
      <c r="L108" s="283">
        <f>(I105*I106)+(J105*J106)+(K105*K106)+(L105*L106)</f>
        <v>0</v>
      </c>
      <c r="M108" s="309"/>
    </row>
    <row r="109" spans="1:13" s="329" customFormat="1" ht="15" thickBot="1" x14ac:dyDescent="0.4">
      <c r="A109" s="324"/>
      <c r="B109" s="325"/>
      <c r="C109" s="325"/>
      <c r="D109" s="325"/>
      <c r="E109" s="326"/>
      <c r="F109" s="327"/>
      <c r="G109" s="327"/>
      <c r="H109" s="324"/>
      <c r="I109" s="325"/>
      <c r="J109" s="325"/>
      <c r="K109" s="325"/>
      <c r="L109" s="326"/>
      <c r="M109" s="328"/>
    </row>
    <row r="110" spans="1:13" s="310" customFormat="1" x14ac:dyDescent="0.35">
      <c r="A110" s="330" t="s">
        <v>141</v>
      </c>
      <c r="B110" s="331"/>
      <c r="C110" s="331"/>
      <c r="D110" s="331"/>
      <c r="E110" s="332">
        <f>E107+E97</f>
        <v>0</v>
      </c>
      <c r="F110" s="327"/>
      <c r="G110" s="327"/>
      <c r="H110" s="330" t="s">
        <v>143</v>
      </c>
      <c r="I110" s="331"/>
      <c r="J110" s="331"/>
      <c r="K110" s="331"/>
      <c r="L110" s="332">
        <f>L107+L97</f>
        <v>0</v>
      </c>
    </row>
    <row r="111" spans="1:13" s="310" customFormat="1" ht="15" thickBot="1" x14ac:dyDescent="0.4">
      <c r="A111" s="333" t="s">
        <v>142</v>
      </c>
      <c r="B111" s="334"/>
      <c r="C111" s="334"/>
      <c r="D111" s="334"/>
      <c r="E111" s="335">
        <f>E98+E108</f>
        <v>0</v>
      </c>
      <c r="F111" s="336"/>
      <c r="G111" s="336"/>
      <c r="H111" s="333" t="s">
        <v>144</v>
      </c>
      <c r="I111" s="334"/>
      <c r="J111" s="334"/>
      <c r="K111" s="334"/>
      <c r="L111" s="335">
        <f>L98+L108</f>
        <v>0</v>
      </c>
    </row>
    <row r="112" spans="1:13" s="329" customFormat="1" x14ac:dyDescent="0.35">
      <c r="A112" s="325"/>
      <c r="B112" s="325"/>
      <c r="C112" s="325"/>
      <c r="D112" s="325"/>
      <c r="E112" s="337"/>
      <c r="F112" s="327"/>
      <c r="G112" s="327"/>
      <c r="H112" s="325"/>
      <c r="I112" s="325"/>
      <c r="J112" s="325"/>
      <c r="K112" s="325"/>
      <c r="L112" s="337"/>
      <c r="M112" s="328"/>
    </row>
    <row r="113" spans="1:13" s="310" customFormat="1" ht="15" thickBot="1" x14ac:dyDescent="0.4">
      <c r="A113" s="338"/>
      <c r="B113" s="338"/>
      <c r="C113" s="338"/>
      <c r="D113" s="338"/>
      <c r="E113" s="339"/>
      <c r="F113" s="308"/>
      <c r="G113" s="308"/>
      <c r="H113" s="338"/>
      <c r="I113" s="338"/>
      <c r="J113" s="338"/>
      <c r="K113" s="338"/>
      <c r="L113" s="339"/>
      <c r="M113" s="309"/>
    </row>
    <row r="114" spans="1:13" s="310" customFormat="1" x14ac:dyDescent="0.35">
      <c r="A114" s="340" t="s">
        <v>159</v>
      </c>
      <c r="B114" s="341"/>
      <c r="C114" s="341"/>
      <c r="D114" s="341"/>
      <c r="E114" s="342"/>
      <c r="F114" s="308"/>
      <c r="G114" s="308"/>
      <c r="H114" s="340" t="s">
        <v>176</v>
      </c>
      <c r="I114" s="341"/>
      <c r="J114" s="341"/>
      <c r="K114" s="341"/>
      <c r="L114" s="342"/>
      <c r="M114" s="309"/>
    </row>
    <row r="115" spans="1:13" s="310" customFormat="1" x14ac:dyDescent="0.35">
      <c r="A115" s="343" t="s">
        <v>28</v>
      </c>
      <c r="B115" s="344"/>
      <c r="C115" s="344"/>
      <c r="D115" s="344"/>
      <c r="E115" s="345"/>
      <c r="F115" s="308"/>
      <c r="G115" s="308"/>
      <c r="H115" s="343" t="s">
        <v>28</v>
      </c>
      <c r="I115" s="344"/>
      <c r="J115" s="344"/>
      <c r="K115" s="344"/>
      <c r="L115" s="345"/>
      <c r="M115" s="309"/>
    </row>
    <row r="116" spans="1:13" s="310" customFormat="1" x14ac:dyDescent="0.35">
      <c r="A116" s="311" t="s">
        <v>31</v>
      </c>
      <c r="B116" s="312"/>
      <c r="C116" s="312"/>
      <c r="D116" s="312"/>
      <c r="E116" s="313"/>
      <c r="F116" s="308"/>
      <c r="G116" s="308"/>
      <c r="H116" s="311" t="s">
        <v>32</v>
      </c>
      <c r="I116" s="312"/>
      <c r="J116" s="312"/>
      <c r="K116" s="312"/>
      <c r="L116" s="313"/>
      <c r="M116" s="309"/>
    </row>
    <row r="117" spans="1:13" x14ac:dyDescent="0.35">
      <c r="A117" s="275" t="s">
        <v>23</v>
      </c>
      <c r="B117" s="236"/>
      <c r="C117" s="236"/>
      <c r="D117" s="236"/>
      <c r="E117" s="276"/>
      <c r="F117" s="22"/>
      <c r="G117" s="22"/>
      <c r="H117" s="275" t="s">
        <v>23</v>
      </c>
      <c r="I117" s="236"/>
      <c r="J117" s="236"/>
      <c r="K117" s="236"/>
      <c r="L117" s="276"/>
    </row>
    <row r="118" spans="1:13" ht="43.5" x14ac:dyDescent="0.35">
      <c r="A118" s="277" t="s">
        <v>9</v>
      </c>
      <c r="B118" s="3" t="s">
        <v>10</v>
      </c>
      <c r="C118" s="3" t="s">
        <v>11</v>
      </c>
      <c r="D118" s="3" t="s">
        <v>129</v>
      </c>
      <c r="E118" s="278" t="s">
        <v>130</v>
      </c>
      <c r="F118" s="22"/>
      <c r="G118" s="22"/>
      <c r="H118" s="277" t="s">
        <v>9</v>
      </c>
      <c r="I118" s="3" t="s">
        <v>10</v>
      </c>
      <c r="J118" s="3" t="s">
        <v>11</v>
      </c>
      <c r="K118" s="3" t="s">
        <v>129</v>
      </c>
      <c r="L118" s="278" t="s">
        <v>130</v>
      </c>
    </row>
    <row r="119" spans="1:13" ht="29" x14ac:dyDescent="0.35">
      <c r="A119" s="288" t="s">
        <v>64</v>
      </c>
      <c r="B119" s="96"/>
      <c r="C119" s="96"/>
      <c r="D119" s="96"/>
      <c r="E119" s="279"/>
      <c r="F119" s="22"/>
      <c r="G119" s="22"/>
      <c r="H119" s="277" t="s">
        <v>64</v>
      </c>
      <c r="I119" s="96"/>
      <c r="J119" s="96"/>
      <c r="K119" s="96"/>
      <c r="L119" s="279"/>
    </row>
    <row r="120" spans="1:13" x14ac:dyDescent="0.35">
      <c r="A120" s="288" t="s">
        <v>126</v>
      </c>
      <c r="B120" s="96"/>
      <c r="C120" s="96"/>
      <c r="D120" s="96"/>
      <c r="E120" s="279"/>
      <c r="F120" s="22"/>
      <c r="G120" s="22"/>
      <c r="H120" s="277" t="s">
        <v>126</v>
      </c>
      <c r="I120" s="96"/>
      <c r="J120" s="96"/>
      <c r="K120" s="96"/>
      <c r="L120" s="279"/>
    </row>
    <row r="121" spans="1:13" ht="29" x14ac:dyDescent="0.35">
      <c r="A121" s="288" t="s">
        <v>127</v>
      </c>
      <c r="B121" s="96"/>
      <c r="C121" s="96"/>
      <c r="D121" s="96"/>
      <c r="E121" s="279"/>
      <c r="F121" s="22"/>
      <c r="G121" s="22"/>
      <c r="H121" s="277" t="s">
        <v>127</v>
      </c>
      <c r="I121" s="96"/>
      <c r="J121" s="96"/>
      <c r="K121" s="96"/>
      <c r="L121" s="279"/>
    </row>
    <row r="122" spans="1:13" x14ac:dyDescent="0.35">
      <c r="A122" s="280" t="s">
        <v>134</v>
      </c>
      <c r="B122" s="240"/>
      <c r="C122" s="240"/>
      <c r="D122" s="240"/>
      <c r="E122" s="281">
        <f>B119+C119+D119+E119</f>
        <v>0</v>
      </c>
      <c r="F122" s="22"/>
      <c r="G122" s="22"/>
      <c r="H122" s="280" t="s">
        <v>134</v>
      </c>
      <c r="I122" s="240"/>
      <c r="J122" s="240"/>
      <c r="K122" s="240"/>
      <c r="L122" s="281">
        <f>I119+J119+K119+L119</f>
        <v>0</v>
      </c>
    </row>
    <row r="123" spans="1:13" x14ac:dyDescent="0.35">
      <c r="A123" s="282" t="s">
        <v>135</v>
      </c>
      <c r="B123" s="232"/>
      <c r="C123" s="232"/>
      <c r="D123" s="232"/>
      <c r="E123" s="283">
        <f>B121+C121+D121+E121</f>
        <v>0</v>
      </c>
      <c r="F123" s="22"/>
      <c r="G123" s="22"/>
      <c r="H123" s="282" t="s">
        <v>135</v>
      </c>
      <c r="I123" s="232"/>
      <c r="J123" s="232"/>
      <c r="K123" s="232"/>
      <c r="L123" s="283">
        <f>I121+J121+K121+L121</f>
        <v>0</v>
      </c>
    </row>
    <row r="124" spans="1:13" s="206" customFormat="1" x14ac:dyDescent="0.35">
      <c r="A124" s="284"/>
      <c r="B124" s="269"/>
      <c r="C124" s="269"/>
      <c r="D124" s="269"/>
      <c r="E124" s="285"/>
      <c r="F124" s="205"/>
      <c r="G124" s="205"/>
      <c r="H124" s="284"/>
      <c r="I124" s="269"/>
      <c r="J124" s="269"/>
      <c r="K124" s="269"/>
      <c r="L124" s="285"/>
    </row>
    <row r="125" spans="1:13" x14ac:dyDescent="0.35">
      <c r="A125" s="286" t="s">
        <v>8</v>
      </c>
      <c r="B125" s="234"/>
      <c r="C125" s="234"/>
      <c r="D125" s="234"/>
      <c r="E125" s="287"/>
      <c r="F125" s="29"/>
      <c r="G125" s="29"/>
      <c r="H125" s="286" t="s">
        <v>8</v>
      </c>
      <c r="I125" s="234"/>
      <c r="J125" s="234"/>
      <c r="K125" s="234"/>
      <c r="L125" s="287"/>
    </row>
    <row r="126" spans="1:13" x14ac:dyDescent="0.35">
      <c r="A126" s="275" t="s">
        <v>34</v>
      </c>
      <c r="B126" s="236"/>
      <c r="C126" s="236"/>
      <c r="D126" s="236"/>
      <c r="E126" s="276"/>
      <c r="F126" s="29"/>
      <c r="G126" s="29"/>
      <c r="H126" s="275" t="s">
        <v>34</v>
      </c>
      <c r="I126" s="236"/>
      <c r="J126" s="236"/>
      <c r="K126" s="236"/>
      <c r="L126" s="276"/>
    </row>
    <row r="127" spans="1:13" ht="43.5" x14ac:dyDescent="0.35">
      <c r="A127" s="288" t="s">
        <v>9</v>
      </c>
      <c r="B127" s="3" t="s">
        <v>10</v>
      </c>
      <c r="C127" s="3" t="s">
        <v>11</v>
      </c>
      <c r="D127" s="3" t="s">
        <v>129</v>
      </c>
      <c r="E127" s="278" t="s">
        <v>130</v>
      </c>
      <c r="F127" s="29"/>
      <c r="G127" s="29"/>
      <c r="H127" s="288" t="s">
        <v>9</v>
      </c>
      <c r="I127" s="3" t="s">
        <v>10</v>
      </c>
      <c r="J127" s="3" t="s">
        <v>11</v>
      </c>
      <c r="K127" s="3" t="s">
        <v>129</v>
      </c>
      <c r="L127" s="278" t="s">
        <v>130</v>
      </c>
    </row>
    <row r="128" spans="1:13" ht="29" x14ac:dyDescent="0.35">
      <c r="A128" s="288" t="s">
        <v>12</v>
      </c>
      <c r="B128" s="95"/>
      <c r="C128" s="95"/>
      <c r="D128" s="95"/>
      <c r="E128" s="289"/>
      <c r="F128" s="29"/>
      <c r="G128" s="29"/>
      <c r="H128" s="288" t="s">
        <v>12</v>
      </c>
      <c r="I128" s="95"/>
      <c r="J128" s="95"/>
      <c r="K128" s="95"/>
      <c r="L128" s="289"/>
    </row>
    <row r="129" spans="1:12" x14ac:dyDescent="0.35">
      <c r="A129" s="277" t="s">
        <v>126</v>
      </c>
      <c r="B129" s="95"/>
      <c r="C129" s="95"/>
      <c r="D129" s="95"/>
      <c r="E129" s="289"/>
      <c r="F129" s="29"/>
      <c r="G129" s="29"/>
      <c r="H129" s="277" t="s">
        <v>126</v>
      </c>
      <c r="I129" s="95"/>
      <c r="J129" s="95"/>
      <c r="K129" s="95"/>
      <c r="L129" s="289"/>
    </row>
    <row r="130" spans="1:12" ht="29" x14ac:dyDescent="0.35">
      <c r="A130" s="277" t="s">
        <v>128</v>
      </c>
      <c r="B130" s="95"/>
      <c r="C130" s="95"/>
      <c r="D130" s="95"/>
      <c r="E130" s="289"/>
      <c r="F130" s="29"/>
      <c r="G130" s="29"/>
      <c r="H130" s="277" t="s">
        <v>128</v>
      </c>
      <c r="I130" s="95"/>
      <c r="J130" s="95"/>
      <c r="K130" s="95"/>
      <c r="L130" s="289"/>
    </row>
    <row r="131" spans="1:12" x14ac:dyDescent="0.35">
      <c r="A131" s="288" t="s">
        <v>14</v>
      </c>
      <c r="B131" s="5">
        <v>0</v>
      </c>
      <c r="C131" s="5">
        <v>0</v>
      </c>
      <c r="D131" s="5">
        <v>0</v>
      </c>
      <c r="E131" s="290">
        <v>0</v>
      </c>
      <c r="F131" s="29"/>
      <c r="G131" s="29"/>
      <c r="H131" s="288" t="s">
        <v>14</v>
      </c>
      <c r="I131" s="5">
        <v>0</v>
      </c>
      <c r="J131" s="5">
        <v>0</v>
      </c>
      <c r="K131" s="5">
        <v>0</v>
      </c>
      <c r="L131" s="290">
        <v>0</v>
      </c>
    </row>
    <row r="132" spans="1:12" x14ac:dyDescent="0.35">
      <c r="A132" s="280" t="s">
        <v>134</v>
      </c>
      <c r="B132" s="240"/>
      <c r="C132" s="240"/>
      <c r="D132" s="240"/>
      <c r="E132" s="281">
        <f>(B128*B131)+(C128*C131)+(D128*D131)+(E128*E131)</f>
        <v>0</v>
      </c>
      <c r="F132" s="29"/>
      <c r="G132" s="29"/>
      <c r="H132" s="280" t="s">
        <v>134</v>
      </c>
      <c r="I132" s="240"/>
      <c r="J132" s="240"/>
      <c r="K132" s="240"/>
      <c r="L132" s="281">
        <f>(I128*I131)+(J128*J131)+(K128*K131)+(L128*L131)</f>
        <v>0</v>
      </c>
    </row>
    <row r="133" spans="1:12" x14ac:dyDescent="0.35">
      <c r="A133" s="282" t="s">
        <v>135</v>
      </c>
      <c r="B133" s="232"/>
      <c r="C133" s="232"/>
      <c r="D133" s="232"/>
      <c r="E133" s="283">
        <f>(B130*B131)+(C130*C131)+(D130*D131)+(E130*E131)</f>
        <v>0</v>
      </c>
      <c r="F133" s="29"/>
      <c r="G133" s="29"/>
      <c r="H133" s="282" t="s">
        <v>135</v>
      </c>
      <c r="I133" s="232"/>
      <c r="J133" s="232"/>
      <c r="K133" s="232"/>
      <c r="L133" s="283">
        <f>(I130*I131)+(J130*J131)+(K130*K131)+(L130*L131)</f>
        <v>0</v>
      </c>
    </row>
    <row r="134" spans="1:12" s="206" customFormat="1" ht="15" thickBot="1" x14ac:dyDescent="0.4">
      <c r="A134" s="291"/>
      <c r="B134" s="267"/>
      <c r="C134" s="267"/>
      <c r="D134" s="267"/>
      <c r="E134" s="292"/>
      <c r="F134" s="205"/>
      <c r="G134" s="205"/>
      <c r="H134" s="291"/>
      <c r="I134" s="267"/>
      <c r="J134" s="267"/>
      <c r="K134" s="267"/>
      <c r="L134" s="292"/>
    </row>
    <row r="135" spans="1:12" x14ac:dyDescent="0.35">
      <c r="A135" s="261" t="s">
        <v>160</v>
      </c>
      <c r="B135" s="262"/>
      <c r="C135" s="262"/>
      <c r="D135" s="262"/>
      <c r="E135" s="263">
        <f>E132+E122</f>
        <v>0</v>
      </c>
      <c r="F135" s="259"/>
      <c r="G135" s="259"/>
      <c r="H135" s="261" t="s">
        <v>177</v>
      </c>
      <c r="I135" s="262"/>
      <c r="J135" s="262"/>
      <c r="K135" s="262"/>
      <c r="L135" s="263">
        <f>L132+L122</f>
        <v>0</v>
      </c>
    </row>
    <row r="136" spans="1:12" ht="15" thickBot="1" x14ac:dyDescent="0.4">
      <c r="A136" s="264" t="s">
        <v>161</v>
      </c>
      <c r="B136" s="265"/>
      <c r="C136" s="265"/>
      <c r="D136" s="265"/>
      <c r="E136" s="266">
        <f>E123+E133</f>
        <v>0</v>
      </c>
      <c r="F136" s="23"/>
      <c r="G136" s="23"/>
      <c r="H136" s="264" t="s">
        <v>178</v>
      </c>
      <c r="I136" s="265"/>
      <c r="J136" s="265"/>
      <c r="K136" s="265"/>
      <c r="L136" s="266">
        <f>L123+L133</f>
        <v>0</v>
      </c>
    </row>
    <row r="137" spans="1:12" x14ac:dyDescent="0.35">
      <c r="A137" s="17"/>
      <c r="B137" s="17"/>
      <c r="C137" s="17"/>
      <c r="D137" s="17"/>
      <c r="E137" s="27"/>
      <c r="F137" s="29"/>
      <c r="G137" s="29"/>
      <c r="H137" s="26"/>
      <c r="I137" s="26"/>
      <c r="J137" s="26"/>
      <c r="K137" s="26"/>
      <c r="L137" s="27"/>
    </row>
    <row r="138" spans="1:12" ht="15" thickBot="1" x14ac:dyDescent="0.4">
      <c r="A138" s="17"/>
      <c r="B138" s="17"/>
      <c r="C138" s="17"/>
      <c r="D138" s="17"/>
      <c r="E138" s="27"/>
      <c r="F138" s="29"/>
      <c r="G138" s="29"/>
      <c r="H138" s="26"/>
      <c r="I138" s="26"/>
      <c r="J138" s="26"/>
      <c r="K138" s="26"/>
      <c r="L138" s="27"/>
    </row>
    <row r="139" spans="1:12" ht="14.5" customHeight="1" x14ac:dyDescent="0.35">
      <c r="A139" s="270" t="s">
        <v>162</v>
      </c>
      <c r="B139" s="271"/>
      <c r="C139" s="271"/>
      <c r="D139" s="271"/>
      <c r="E139" s="272"/>
      <c r="F139" s="29"/>
      <c r="G139" s="29"/>
      <c r="H139" s="270" t="s">
        <v>179</v>
      </c>
      <c r="I139" s="271"/>
      <c r="J139" s="271"/>
      <c r="K139" s="271"/>
      <c r="L139" s="272"/>
    </row>
    <row r="140" spans="1:12" ht="14.5" customHeight="1" x14ac:dyDescent="0.35">
      <c r="A140" s="273" t="s">
        <v>28</v>
      </c>
      <c r="B140" s="241"/>
      <c r="C140" s="241"/>
      <c r="D140" s="241"/>
      <c r="E140" s="274"/>
      <c r="F140" s="29"/>
      <c r="G140" s="29"/>
      <c r="H140" s="273" t="s">
        <v>28</v>
      </c>
      <c r="I140" s="241"/>
      <c r="J140" s="241"/>
      <c r="K140" s="241"/>
      <c r="L140" s="274"/>
    </row>
    <row r="141" spans="1:12" x14ac:dyDescent="0.35">
      <c r="A141" s="275" t="s">
        <v>31</v>
      </c>
      <c r="B141" s="236"/>
      <c r="C141" s="236"/>
      <c r="D141" s="236"/>
      <c r="E141" s="276"/>
      <c r="F141" s="23"/>
      <c r="G141" s="23"/>
      <c r="H141" s="275" t="s">
        <v>32</v>
      </c>
      <c r="I141" s="236"/>
      <c r="J141" s="236"/>
      <c r="K141" s="236"/>
      <c r="L141" s="276"/>
    </row>
    <row r="142" spans="1:12" x14ac:dyDescent="0.35">
      <c r="A142" s="275" t="s">
        <v>24</v>
      </c>
      <c r="B142" s="236"/>
      <c r="C142" s="236"/>
      <c r="D142" s="236"/>
      <c r="E142" s="276"/>
      <c r="F142" s="22"/>
      <c r="G142" s="22"/>
      <c r="H142" s="275" t="s">
        <v>24</v>
      </c>
      <c r="I142" s="236"/>
      <c r="J142" s="236"/>
      <c r="K142" s="236"/>
      <c r="L142" s="276"/>
    </row>
    <row r="143" spans="1:12" ht="43.5" x14ac:dyDescent="0.35">
      <c r="A143" s="277" t="s">
        <v>9</v>
      </c>
      <c r="B143" s="3" t="s">
        <v>10</v>
      </c>
      <c r="C143" s="3" t="s">
        <v>11</v>
      </c>
      <c r="D143" s="3" t="s">
        <v>129</v>
      </c>
      <c r="E143" s="278" t="s">
        <v>130</v>
      </c>
      <c r="F143" s="22"/>
      <c r="G143" s="22"/>
      <c r="H143" s="277" t="s">
        <v>9</v>
      </c>
      <c r="I143" s="3" t="s">
        <v>10</v>
      </c>
      <c r="J143" s="3" t="s">
        <v>11</v>
      </c>
      <c r="K143" s="3" t="s">
        <v>129</v>
      </c>
      <c r="L143" s="278" t="s">
        <v>130</v>
      </c>
    </row>
    <row r="144" spans="1:12" ht="29" x14ac:dyDescent="0.35">
      <c r="A144" s="288" t="s">
        <v>64</v>
      </c>
      <c r="B144" s="96"/>
      <c r="C144" s="96"/>
      <c r="D144" s="96"/>
      <c r="E144" s="279"/>
      <c r="F144" s="22"/>
      <c r="G144" s="22"/>
      <c r="H144" s="277" t="s">
        <v>64</v>
      </c>
      <c r="I144" s="96"/>
      <c r="J144" s="96"/>
      <c r="K144" s="96"/>
      <c r="L144" s="279"/>
    </row>
    <row r="145" spans="1:12" x14ac:dyDescent="0.35">
      <c r="A145" s="288" t="s">
        <v>126</v>
      </c>
      <c r="B145" s="96"/>
      <c r="C145" s="96"/>
      <c r="D145" s="96"/>
      <c r="E145" s="279"/>
      <c r="F145" s="22"/>
      <c r="G145" s="22"/>
      <c r="H145" s="277" t="s">
        <v>126</v>
      </c>
      <c r="I145" s="96"/>
      <c r="J145" s="96"/>
      <c r="K145" s="96"/>
      <c r="L145" s="279"/>
    </row>
    <row r="146" spans="1:12" ht="29" x14ac:dyDescent="0.35">
      <c r="A146" s="288" t="s">
        <v>127</v>
      </c>
      <c r="B146" s="96"/>
      <c r="C146" s="96"/>
      <c r="D146" s="96"/>
      <c r="E146" s="279"/>
      <c r="F146" s="22"/>
      <c r="G146" s="22"/>
      <c r="H146" s="277" t="s">
        <v>127</v>
      </c>
      <c r="I146" s="96"/>
      <c r="J146" s="96"/>
      <c r="K146" s="96"/>
      <c r="L146" s="279"/>
    </row>
    <row r="147" spans="1:12" x14ac:dyDescent="0.35">
      <c r="A147" s="280" t="s">
        <v>134</v>
      </c>
      <c r="B147" s="240"/>
      <c r="C147" s="240"/>
      <c r="D147" s="240"/>
      <c r="E147" s="281">
        <f>B144+C144+D144+E144</f>
        <v>0</v>
      </c>
      <c r="F147" s="22"/>
      <c r="G147" s="22"/>
      <c r="H147" s="280" t="s">
        <v>134</v>
      </c>
      <c r="I147" s="240"/>
      <c r="J147" s="240"/>
      <c r="K147" s="240"/>
      <c r="L147" s="281">
        <f>I144+J144+K144+L144</f>
        <v>0</v>
      </c>
    </row>
    <row r="148" spans="1:12" x14ac:dyDescent="0.35">
      <c r="A148" s="282" t="s">
        <v>135</v>
      </c>
      <c r="B148" s="232"/>
      <c r="C148" s="232"/>
      <c r="D148" s="232"/>
      <c r="E148" s="283">
        <f>B146+C146+D146+E146</f>
        <v>0</v>
      </c>
      <c r="F148" s="22"/>
      <c r="G148" s="22"/>
      <c r="H148" s="282" t="s">
        <v>135</v>
      </c>
      <c r="I148" s="232"/>
      <c r="J148" s="232"/>
      <c r="K148" s="232"/>
      <c r="L148" s="283">
        <f>I146+J146+K146+L146</f>
        <v>0</v>
      </c>
    </row>
    <row r="149" spans="1:12" s="206" customFormat="1" x14ac:dyDescent="0.35">
      <c r="A149" s="284"/>
      <c r="B149" s="269"/>
      <c r="C149" s="269"/>
      <c r="D149" s="269"/>
      <c r="E149" s="285"/>
      <c r="F149" s="205"/>
      <c r="G149" s="205"/>
      <c r="H149" s="284"/>
      <c r="I149" s="269"/>
      <c r="J149" s="269"/>
      <c r="K149" s="269"/>
      <c r="L149" s="285"/>
    </row>
    <row r="150" spans="1:12" x14ac:dyDescent="0.35">
      <c r="A150" s="286" t="s">
        <v>8</v>
      </c>
      <c r="B150" s="234"/>
      <c r="C150" s="234"/>
      <c r="D150" s="234"/>
      <c r="E150" s="287"/>
      <c r="F150" s="29"/>
      <c r="G150" s="29"/>
      <c r="H150" s="286" t="s">
        <v>8</v>
      </c>
      <c r="I150" s="234"/>
      <c r="J150" s="234"/>
      <c r="K150" s="234"/>
      <c r="L150" s="287"/>
    </row>
    <row r="151" spans="1:12" x14ac:dyDescent="0.35">
      <c r="A151" s="275" t="s">
        <v>34</v>
      </c>
      <c r="B151" s="236"/>
      <c r="C151" s="236"/>
      <c r="D151" s="236"/>
      <c r="E151" s="276"/>
      <c r="F151" s="29"/>
      <c r="G151" s="29"/>
      <c r="H151" s="275" t="s">
        <v>34</v>
      </c>
      <c r="I151" s="236"/>
      <c r="J151" s="236"/>
      <c r="K151" s="236"/>
      <c r="L151" s="276"/>
    </row>
    <row r="152" spans="1:12" ht="43.5" x14ac:dyDescent="0.35">
      <c r="A152" s="288" t="s">
        <v>9</v>
      </c>
      <c r="B152" s="3" t="s">
        <v>10</v>
      </c>
      <c r="C152" s="3" t="s">
        <v>11</v>
      </c>
      <c r="D152" s="3" t="s">
        <v>129</v>
      </c>
      <c r="E152" s="278" t="s">
        <v>130</v>
      </c>
      <c r="F152" s="29"/>
      <c r="G152" s="29"/>
      <c r="H152" s="288" t="s">
        <v>9</v>
      </c>
      <c r="I152" s="3" t="s">
        <v>10</v>
      </c>
      <c r="J152" s="3" t="s">
        <v>11</v>
      </c>
      <c r="K152" s="3" t="s">
        <v>129</v>
      </c>
      <c r="L152" s="278" t="s">
        <v>130</v>
      </c>
    </row>
    <row r="153" spans="1:12" ht="29" x14ac:dyDescent="0.35">
      <c r="A153" s="288" t="s">
        <v>12</v>
      </c>
      <c r="B153" s="95"/>
      <c r="C153" s="95"/>
      <c r="D153" s="95"/>
      <c r="E153" s="289"/>
      <c r="F153" s="29"/>
      <c r="G153" s="29"/>
      <c r="H153" s="288" t="s">
        <v>12</v>
      </c>
      <c r="I153" s="95"/>
      <c r="J153" s="95"/>
      <c r="K153" s="95"/>
      <c r="L153" s="289"/>
    </row>
    <row r="154" spans="1:12" x14ac:dyDescent="0.35">
      <c r="A154" s="277" t="s">
        <v>126</v>
      </c>
      <c r="B154" s="95"/>
      <c r="C154" s="95"/>
      <c r="D154" s="95"/>
      <c r="E154" s="289"/>
      <c r="F154" s="29"/>
      <c r="G154" s="29"/>
      <c r="H154" s="277" t="s">
        <v>126</v>
      </c>
      <c r="I154" s="95"/>
      <c r="J154" s="95"/>
      <c r="K154" s="95"/>
      <c r="L154" s="289"/>
    </row>
    <row r="155" spans="1:12" ht="29" x14ac:dyDescent="0.35">
      <c r="A155" s="277" t="s">
        <v>128</v>
      </c>
      <c r="B155" s="95"/>
      <c r="C155" s="95"/>
      <c r="D155" s="95"/>
      <c r="E155" s="289"/>
      <c r="F155" s="29"/>
      <c r="G155" s="29"/>
      <c r="H155" s="277" t="s">
        <v>128</v>
      </c>
      <c r="I155" s="95"/>
      <c r="J155" s="95"/>
      <c r="K155" s="95"/>
      <c r="L155" s="289"/>
    </row>
    <row r="156" spans="1:12" x14ac:dyDescent="0.35">
      <c r="A156" s="288" t="s">
        <v>14</v>
      </c>
      <c r="B156" s="5">
        <v>0</v>
      </c>
      <c r="C156" s="5">
        <v>0</v>
      </c>
      <c r="D156" s="5">
        <v>0</v>
      </c>
      <c r="E156" s="290">
        <v>0</v>
      </c>
      <c r="F156" s="29"/>
      <c r="G156" s="29"/>
      <c r="H156" s="288" t="s">
        <v>14</v>
      </c>
      <c r="I156" s="5">
        <v>0</v>
      </c>
      <c r="J156" s="5">
        <v>0</v>
      </c>
      <c r="K156" s="5">
        <v>0</v>
      </c>
      <c r="L156" s="290">
        <v>0</v>
      </c>
    </row>
    <row r="157" spans="1:12" x14ac:dyDescent="0.35">
      <c r="A157" s="280" t="s">
        <v>134</v>
      </c>
      <c r="B157" s="240"/>
      <c r="C157" s="240"/>
      <c r="D157" s="240"/>
      <c r="E157" s="281">
        <f>(B153*B156)+(C153*C156)+(D153*D156)+(E153*E156)</f>
        <v>0</v>
      </c>
      <c r="F157" s="29"/>
      <c r="G157" s="29"/>
      <c r="H157" s="280" t="s">
        <v>134</v>
      </c>
      <c r="I157" s="240"/>
      <c r="J157" s="240"/>
      <c r="K157" s="240"/>
      <c r="L157" s="281">
        <f>(I153*I156)+(J153*J156)+(K153*K156)+(L153*L156)</f>
        <v>0</v>
      </c>
    </row>
    <row r="158" spans="1:12" x14ac:dyDescent="0.35">
      <c r="A158" s="282" t="s">
        <v>135</v>
      </c>
      <c r="B158" s="232"/>
      <c r="C158" s="232"/>
      <c r="D158" s="232"/>
      <c r="E158" s="283">
        <f>(B155*B156)+(C155*C156)+(D155*D156)+(E155*E156)</f>
        <v>0</v>
      </c>
      <c r="F158" s="29"/>
      <c r="G158" s="29"/>
      <c r="H158" s="282" t="s">
        <v>135</v>
      </c>
      <c r="I158" s="232"/>
      <c r="J158" s="232"/>
      <c r="K158" s="232"/>
      <c r="L158" s="283">
        <f>(I155*I156)+(J155*J156)+(K155*K156)+(L155*L156)</f>
        <v>0</v>
      </c>
    </row>
    <row r="159" spans="1:12" s="206" customFormat="1" ht="15" thickBot="1" x14ac:dyDescent="0.4">
      <c r="A159" s="291"/>
      <c r="B159" s="267"/>
      <c r="C159" s="267"/>
      <c r="D159" s="267"/>
      <c r="E159" s="292"/>
      <c r="F159" s="205"/>
      <c r="G159" s="205"/>
      <c r="H159" s="291"/>
      <c r="I159" s="267"/>
      <c r="J159" s="267"/>
      <c r="K159" s="267"/>
      <c r="L159" s="292"/>
    </row>
    <row r="160" spans="1:12" x14ac:dyDescent="0.35">
      <c r="A160" s="261" t="s">
        <v>163</v>
      </c>
      <c r="B160" s="262"/>
      <c r="C160" s="262"/>
      <c r="D160" s="262"/>
      <c r="E160" s="263">
        <f>E157+E147</f>
        <v>0</v>
      </c>
      <c r="F160" s="259"/>
      <c r="G160" s="259"/>
      <c r="H160" s="261" t="s">
        <v>180</v>
      </c>
      <c r="I160" s="262"/>
      <c r="J160" s="262"/>
      <c r="K160" s="262"/>
      <c r="L160" s="263">
        <f>L157+L147</f>
        <v>0</v>
      </c>
    </row>
    <row r="161" spans="1:12" ht="15" thickBot="1" x14ac:dyDescent="0.4">
      <c r="A161" s="264" t="s">
        <v>164</v>
      </c>
      <c r="B161" s="265"/>
      <c r="C161" s="265"/>
      <c r="D161" s="265"/>
      <c r="E161" s="266">
        <f>E148+E158</f>
        <v>0</v>
      </c>
      <c r="F161" s="23"/>
      <c r="G161" s="23"/>
      <c r="H161" s="264" t="s">
        <v>181</v>
      </c>
      <c r="I161" s="265"/>
      <c r="J161" s="265"/>
      <c r="K161" s="265"/>
      <c r="L161" s="266">
        <f>L148+L158</f>
        <v>0</v>
      </c>
    </row>
    <row r="162" spans="1:12" x14ac:dyDescent="0.35">
      <c r="A162" s="17"/>
      <c r="B162" s="17"/>
      <c r="C162" s="17"/>
      <c r="D162" s="17"/>
      <c r="E162" s="27"/>
      <c r="F162" s="29"/>
      <c r="G162" s="29"/>
      <c r="H162" s="26"/>
      <c r="I162" s="26"/>
      <c r="J162" s="26"/>
      <c r="K162" s="26"/>
      <c r="L162" s="27"/>
    </row>
    <row r="163" spans="1:12" ht="15" thickBot="1" x14ac:dyDescent="0.4"/>
    <row r="164" spans="1:12" x14ac:dyDescent="0.35">
      <c r="A164" s="270" t="s">
        <v>165</v>
      </c>
      <c r="B164" s="271"/>
      <c r="C164" s="271"/>
      <c r="D164" s="271"/>
      <c r="E164" s="272"/>
    </row>
    <row r="165" spans="1:12" x14ac:dyDescent="0.35">
      <c r="A165" s="273" t="s">
        <v>28</v>
      </c>
      <c r="B165" s="241"/>
      <c r="C165" s="241"/>
      <c r="D165" s="241"/>
      <c r="E165" s="274"/>
    </row>
    <row r="166" spans="1:12" x14ac:dyDescent="0.35">
      <c r="A166" s="275" t="s">
        <v>33</v>
      </c>
      <c r="B166" s="236"/>
      <c r="C166" s="236"/>
      <c r="D166" s="236"/>
      <c r="E166" s="276"/>
    </row>
    <row r="167" spans="1:12" x14ac:dyDescent="0.35">
      <c r="A167" s="275" t="s">
        <v>22</v>
      </c>
      <c r="B167" s="236"/>
      <c r="C167" s="236"/>
      <c r="D167" s="236"/>
      <c r="E167" s="276"/>
    </row>
    <row r="168" spans="1:12" ht="43.5" x14ac:dyDescent="0.35">
      <c r="A168" s="277" t="s">
        <v>9</v>
      </c>
      <c r="B168" s="3" t="s">
        <v>10</v>
      </c>
      <c r="C168" s="3" t="s">
        <v>11</v>
      </c>
      <c r="D168" s="3" t="s">
        <v>129</v>
      </c>
      <c r="E168" s="278" t="s">
        <v>130</v>
      </c>
    </row>
    <row r="169" spans="1:12" x14ac:dyDescent="0.35">
      <c r="A169" s="288" t="s">
        <v>64</v>
      </c>
      <c r="B169" s="96"/>
      <c r="C169" s="96"/>
      <c r="D169" s="96"/>
      <c r="E169" s="279"/>
    </row>
    <row r="170" spans="1:12" x14ac:dyDescent="0.35">
      <c r="A170" s="288" t="s">
        <v>126</v>
      </c>
      <c r="B170" s="96"/>
      <c r="C170" s="96"/>
      <c r="D170" s="96"/>
      <c r="E170" s="279"/>
    </row>
    <row r="171" spans="1:12" x14ac:dyDescent="0.35">
      <c r="A171" s="288" t="s">
        <v>127</v>
      </c>
      <c r="B171" s="96"/>
      <c r="C171" s="96"/>
      <c r="D171" s="96"/>
      <c r="E171" s="279"/>
    </row>
    <row r="172" spans="1:12" x14ac:dyDescent="0.35">
      <c r="A172" s="280" t="s">
        <v>134</v>
      </c>
      <c r="B172" s="240"/>
      <c r="C172" s="240"/>
      <c r="D172" s="240"/>
      <c r="E172" s="281">
        <f>B169+C169+D169+E169</f>
        <v>0</v>
      </c>
    </row>
    <row r="173" spans="1:12" x14ac:dyDescent="0.35">
      <c r="A173" s="282" t="s">
        <v>135</v>
      </c>
      <c r="B173" s="232"/>
      <c r="C173" s="232"/>
      <c r="D173" s="232"/>
      <c r="E173" s="283">
        <f>B171+C171+D171+E171</f>
        <v>0</v>
      </c>
    </row>
    <row r="174" spans="1:12" s="206" customFormat="1" x14ac:dyDescent="0.35">
      <c r="A174" s="284"/>
      <c r="B174" s="269"/>
      <c r="C174" s="269"/>
      <c r="D174" s="269"/>
      <c r="E174" s="285"/>
    </row>
    <row r="175" spans="1:12" x14ac:dyDescent="0.35">
      <c r="A175" s="286" t="s">
        <v>8</v>
      </c>
      <c r="B175" s="234"/>
      <c r="C175" s="234"/>
      <c r="D175" s="234"/>
      <c r="E175" s="287"/>
    </row>
    <row r="176" spans="1:12" x14ac:dyDescent="0.35">
      <c r="A176" s="275" t="s">
        <v>34</v>
      </c>
      <c r="B176" s="236"/>
      <c r="C176" s="236"/>
      <c r="D176" s="236"/>
      <c r="E176" s="276"/>
    </row>
    <row r="177" spans="1:5" ht="43.5" x14ac:dyDescent="0.35">
      <c r="A177" s="288" t="s">
        <v>9</v>
      </c>
      <c r="B177" s="3" t="s">
        <v>10</v>
      </c>
      <c r="C177" s="3" t="s">
        <v>11</v>
      </c>
      <c r="D177" s="3" t="s">
        <v>129</v>
      </c>
      <c r="E177" s="278" t="s">
        <v>130</v>
      </c>
    </row>
    <row r="178" spans="1:5" ht="29" x14ac:dyDescent="0.35">
      <c r="A178" s="288" t="s">
        <v>12</v>
      </c>
      <c r="B178" s="95"/>
      <c r="C178" s="95"/>
      <c r="D178" s="95"/>
      <c r="E178" s="289"/>
    </row>
    <row r="179" spans="1:5" x14ac:dyDescent="0.35">
      <c r="A179" s="277" t="s">
        <v>126</v>
      </c>
      <c r="B179" s="95"/>
      <c r="C179" s="95"/>
      <c r="D179" s="95"/>
      <c r="E179" s="289"/>
    </row>
    <row r="180" spans="1:5" ht="29" x14ac:dyDescent="0.35">
      <c r="A180" s="277" t="s">
        <v>128</v>
      </c>
      <c r="B180" s="95"/>
      <c r="C180" s="95"/>
      <c r="D180" s="95"/>
      <c r="E180" s="289"/>
    </row>
    <row r="181" spans="1:5" x14ac:dyDescent="0.35">
      <c r="A181" s="288" t="s">
        <v>14</v>
      </c>
      <c r="B181" s="5">
        <v>0</v>
      </c>
      <c r="C181" s="5">
        <v>0</v>
      </c>
      <c r="D181" s="5">
        <v>0</v>
      </c>
      <c r="E181" s="290">
        <v>0</v>
      </c>
    </row>
    <row r="182" spans="1:5" x14ac:dyDescent="0.35">
      <c r="A182" s="280" t="s">
        <v>134</v>
      </c>
      <c r="B182" s="240"/>
      <c r="C182" s="240"/>
      <c r="D182" s="240"/>
      <c r="E182" s="281">
        <f>(B178*B181)+(C178*C181)+(D178*D181)+(E178*E181)</f>
        <v>0</v>
      </c>
    </row>
    <row r="183" spans="1:5" x14ac:dyDescent="0.35">
      <c r="A183" s="282" t="s">
        <v>135</v>
      </c>
      <c r="B183" s="232"/>
      <c r="C183" s="232"/>
      <c r="D183" s="232"/>
      <c r="E183" s="283">
        <f>(B180*B181)+(C180*C181)+(D180*D181)+(E180*E181)</f>
        <v>0</v>
      </c>
    </row>
    <row r="184" spans="1:5" s="206" customFormat="1" ht="15" thickBot="1" x14ac:dyDescent="0.4">
      <c r="A184" s="291"/>
      <c r="B184" s="267"/>
      <c r="C184" s="267"/>
      <c r="D184" s="267"/>
      <c r="E184" s="292"/>
    </row>
    <row r="185" spans="1:5" s="206" customFormat="1" x14ac:dyDescent="0.35">
      <c r="A185" s="261" t="s">
        <v>145</v>
      </c>
      <c r="B185" s="262"/>
      <c r="C185" s="262"/>
      <c r="D185" s="262"/>
      <c r="E185" s="263">
        <f>E182+E172</f>
        <v>0</v>
      </c>
    </row>
    <row r="186" spans="1:5" ht="15" thickBot="1" x14ac:dyDescent="0.4">
      <c r="A186" s="264" t="s">
        <v>146</v>
      </c>
      <c r="B186" s="265"/>
      <c r="C186" s="265"/>
      <c r="D186" s="265"/>
      <c r="E186" s="266">
        <f>E173+E183</f>
        <v>0</v>
      </c>
    </row>
    <row r="187" spans="1:5" ht="15" thickBot="1" x14ac:dyDescent="0.4">
      <c r="A187" s="17"/>
      <c r="B187" s="17"/>
      <c r="C187" s="17"/>
      <c r="D187" s="17"/>
      <c r="E187" s="27"/>
    </row>
    <row r="188" spans="1:5" x14ac:dyDescent="0.35">
      <c r="A188" s="270" t="s">
        <v>166</v>
      </c>
      <c r="B188" s="271"/>
      <c r="C188" s="271"/>
      <c r="D188" s="271"/>
      <c r="E188" s="272"/>
    </row>
    <row r="189" spans="1:5" x14ac:dyDescent="0.35">
      <c r="A189" s="273" t="s">
        <v>28</v>
      </c>
      <c r="B189" s="241"/>
      <c r="C189" s="241"/>
      <c r="D189" s="241"/>
      <c r="E189" s="274"/>
    </row>
    <row r="190" spans="1:5" x14ac:dyDescent="0.35">
      <c r="A190" s="275" t="s">
        <v>33</v>
      </c>
      <c r="B190" s="236"/>
      <c r="C190" s="236"/>
      <c r="D190" s="236"/>
      <c r="E190" s="276"/>
    </row>
    <row r="191" spans="1:5" x14ac:dyDescent="0.35">
      <c r="A191" s="275" t="s">
        <v>23</v>
      </c>
      <c r="B191" s="236"/>
      <c r="C191" s="236"/>
      <c r="D191" s="236"/>
      <c r="E191" s="276"/>
    </row>
    <row r="192" spans="1:5" ht="43.5" x14ac:dyDescent="0.35">
      <c r="A192" s="277" t="s">
        <v>9</v>
      </c>
      <c r="B192" s="3" t="s">
        <v>10</v>
      </c>
      <c r="C192" s="3" t="s">
        <v>11</v>
      </c>
      <c r="D192" s="3" t="s">
        <v>129</v>
      </c>
      <c r="E192" s="278" t="s">
        <v>130</v>
      </c>
    </row>
    <row r="193" spans="1:5" x14ac:dyDescent="0.35">
      <c r="A193" s="288" t="s">
        <v>64</v>
      </c>
      <c r="B193" s="96"/>
      <c r="C193" s="96"/>
      <c r="D193" s="96"/>
      <c r="E193" s="279"/>
    </row>
    <row r="194" spans="1:5" x14ac:dyDescent="0.35">
      <c r="A194" s="288" t="s">
        <v>126</v>
      </c>
      <c r="B194" s="96"/>
      <c r="C194" s="96"/>
      <c r="D194" s="96"/>
      <c r="E194" s="279"/>
    </row>
    <row r="195" spans="1:5" x14ac:dyDescent="0.35">
      <c r="A195" s="288" t="s">
        <v>127</v>
      </c>
      <c r="B195" s="96"/>
      <c r="C195" s="96"/>
      <c r="D195" s="96"/>
      <c r="E195" s="279"/>
    </row>
    <row r="196" spans="1:5" x14ac:dyDescent="0.35">
      <c r="A196" s="280" t="s">
        <v>134</v>
      </c>
      <c r="B196" s="240"/>
      <c r="C196" s="240"/>
      <c r="D196" s="240"/>
      <c r="E196" s="281">
        <f>B193+C193+D193+E193</f>
        <v>0</v>
      </c>
    </row>
    <row r="197" spans="1:5" s="206" customFormat="1" x14ac:dyDescent="0.35">
      <c r="A197" s="282" t="s">
        <v>135</v>
      </c>
      <c r="B197" s="232"/>
      <c r="C197" s="232"/>
      <c r="D197" s="232"/>
      <c r="E197" s="283">
        <f>B195+C195+D195+E195</f>
        <v>0</v>
      </c>
    </row>
    <row r="198" spans="1:5" s="206" customFormat="1" x14ac:dyDescent="0.35">
      <c r="A198" s="284"/>
      <c r="B198" s="269"/>
      <c r="C198" s="269"/>
      <c r="D198" s="269"/>
      <c r="E198" s="285"/>
    </row>
    <row r="199" spans="1:5" x14ac:dyDescent="0.35">
      <c r="A199" s="286" t="s">
        <v>8</v>
      </c>
      <c r="B199" s="234"/>
      <c r="C199" s="234"/>
      <c r="D199" s="234"/>
      <c r="E199" s="287"/>
    </row>
    <row r="200" spans="1:5" x14ac:dyDescent="0.35">
      <c r="A200" s="275" t="s">
        <v>34</v>
      </c>
      <c r="B200" s="236"/>
      <c r="C200" s="236"/>
      <c r="D200" s="236"/>
      <c r="E200" s="276"/>
    </row>
    <row r="201" spans="1:5" ht="43.5" x14ac:dyDescent="0.35">
      <c r="A201" s="288" t="s">
        <v>9</v>
      </c>
      <c r="B201" s="3" t="s">
        <v>10</v>
      </c>
      <c r="C201" s="3" t="s">
        <v>11</v>
      </c>
      <c r="D201" s="3" t="s">
        <v>129</v>
      </c>
      <c r="E201" s="278" t="s">
        <v>130</v>
      </c>
    </row>
    <row r="202" spans="1:5" ht="29" x14ac:dyDescent="0.35">
      <c r="A202" s="288" t="s">
        <v>12</v>
      </c>
      <c r="B202" s="95"/>
      <c r="C202" s="95"/>
      <c r="D202" s="95"/>
      <c r="E202" s="289"/>
    </row>
    <row r="203" spans="1:5" x14ac:dyDescent="0.35">
      <c r="A203" s="277" t="s">
        <v>126</v>
      </c>
      <c r="B203" s="95"/>
      <c r="C203" s="95"/>
      <c r="D203" s="95"/>
      <c r="E203" s="289"/>
    </row>
    <row r="204" spans="1:5" ht="29" x14ac:dyDescent="0.35">
      <c r="A204" s="277" t="s">
        <v>128</v>
      </c>
      <c r="B204" s="95"/>
      <c r="C204" s="95"/>
      <c r="D204" s="95"/>
      <c r="E204" s="289"/>
    </row>
    <row r="205" spans="1:5" x14ac:dyDescent="0.35">
      <c r="A205" s="288" t="s">
        <v>14</v>
      </c>
      <c r="B205" s="5">
        <v>0</v>
      </c>
      <c r="C205" s="5">
        <v>0</v>
      </c>
      <c r="D205" s="5">
        <v>0</v>
      </c>
      <c r="E205" s="290">
        <v>0</v>
      </c>
    </row>
    <row r="206" spans="1:5" x14ac:dyDescent="0.35">
      <c r="A206" s="280" t="s">
        <v>134</v>
      </c>
      <c r="B206" s="240"/>
      <c r="C206" s="240"/>
      <c r="D206" s="240"/>
      <c r="E206" s="281">
        <f>(B202*B205)+(C202*C205)+(D202*D205)+(E202*E205)</f>
        <v>0</v>
      </c>
    </row>
    <row r="207" spans="1:5" x14ac:dyDescent="0.35">
      <c r="A207" s="282" t="s">
        <v>135</v>
      </c>
      <c r="B207" s="232"/>
      <c r="C207" s="232"/>
      <c r="D207" s="232"/>
      <c r="E207" s="283">
        <f>(B204*B205)+(C204*C205)+(D204*D205)+(E204*E205)</f>
        <v>0</v>
      </c>
    </row>
    <row r="208" spans="1:5" s="206" customFormat="1" ht="15" thickBot="1" x14ac:dyDescent="0.4">
      <c r="A208" s="291"/>
      <c r="B208" s="267"/>
      <c r="C208" s="267"/>
      <c r="D208" s="267"/>
      <c r="E208" s="292"/>
    </row>
    <row r="209" spans="1:5" s="206" customFormat="1" x14ac:dyDescent="0.35">
      <c r="A209" s="261" t="s">
        <v>167</v>
      </c>
      <c r="B209" s="262"/>
      <c r="C209" s="262"/>
      <c r="D209" s="262"/>
      <c r="E209" s="263">
        <f>E206+E196</f>
        <v>0</v>
      </c>
    </row>
    <row r="210" spans="1:5" s="206" customFormat="1" ht="15" thickBot="1" x14ac:dyDescent="0.4">
      <c r="A210" s="264" t="s">
        <v>168</v>
      </c>
      <c r="B210" s="265"/>
      <c r="C210" s="265"/>
      <c r="D210" s="265"/>
      <c r="E210" s="266">
        <f>E197+E207</f>
        <v>0</v>
      </c>
    </row>
    <row r="211" spans="1:5" x14ac:dyDescent="0.35">
      <c r="A211" s="17"/>
      <c r="B211" s="17"/>
      <c r="C211" s="17"/>
      <c r="D211" s="17"/>
      <c r="E211" s="27"/>
    </row>
    <row r="212" spans="1:5" ht="15" thickBot="1" x14ac:dyDescent="0.4">
      <c r="A212" s="17"/>
      <c r="B212" s="17"/>
      <c r="C212" s="17"/>
      <c r="D212" s="17"/>
      <c r="E212" s="27"/>
    </row>
    <row r="213" spans="1:5" x14ac:dyDescent="0.35">
      <c r="A213" s="270" t="s">
        <v>169</v>
      </c>
      <c r="B213" s="271"/>
      <c r="C213" s="271"/>
      <c r="D213" s="271"/>
      <c r="E213" s="272"/>
    </row>
    <row r="214" spans="1:5" x14ac:dyDescent="0.35">
      <c r="A214" s="273" t="s">
        <v>28</v>
      </c>
      <c r="B214" s="241"/>
      <c r="C214" s="241"/>
      <c r="D214" s="241"/>
      <c r="E214" s="274"/>
    </row>
    <row r="215" spans="1:5" s="2" customFormat="1" x14ac:dyDescent="0.35">
      <c r="A215" s="275" t="s">
        <v>33</v>
      </c>
      <c r="B215" s="236"/>
      <c r="C215" s="236"/>
      <c r="D215" s="236"/>
      <c r="E215" s="276"/>
    </row>
    <row r="216" spans="1:5" x14ac:dyDescent="0.35">
      <c r="A216" s="300" t="s">
        <v>24</v>
      </c>
      <c r="B216" s="242"/>
      <c r="C216" s="242"/>
      <c r="D216" s="242"/>
      <c r="E216" s="301"/>
    </row>
    <row r="217" spans="1:5" ht="43.5" x14ac:dyDescent="0.35">
      <c r="A217" s="277" t="s">
        <v>9</v>
      </c>
      <c r="B217" s="3" t="s">
        <v>10</v>
      </c>
      <c r="C217" s="3" t="s">
        <v>11</v>
      </c>
      <c r="D217" s="3" t="s">
        <v>129</v>
      </c>
      <c r="E217" s="278" t="s">
        <v>130</v>
      </c>
    </row>
    <row r="218" spans="1:5" x14ac:dyDescent="0.35">
      <c r="A218" s="288" t="s">
        <v>64</v>
      </c>
      <c r="B218" s="96"/>
      <c r="C218" s="96"/>
      <c r="D218" s="96"/>
      <c r="E218" s="279"/>
    </row>
    <row r="219" spans="1:5" x14ac:dyDescent="0.35">
      <c r="A219" s="288" t="s">
        <v>126</v>
      </c>
      <c r="B219" s="96"/>
      <c r="C219" s="96"/>
      <c r="D219" s="96"/>
      <c r="E219" s="279"/>
    </row>
    <row r="220" spans="1:5" x14ac:dyDescent="0.35">
      <c r="A220" s="288" t="s">
        <v>127</v>
      </c>
      <c r="B220" s="96"/>
      <c r="C220" s="96"/>
      <c r="D220" s="96"/>
      <c r="E220" s="279"/>
    </row>
    <row r="221" spans="1:5" x14ac:dyDescent="0.35">
      <c r="A221" s="280" t="s">
        <v>134</v>
      </c>
      <c r="B221" s="240"/>
      <c r="C221" s="240"/>
      <c r="D221" s="240"/>
      <c r="E221" s="281">
        <f>B218+C218+D218+E218</f>
        <v>0</v>
      </c>
    </row>
    <row r="222" spans="1:5" x14ac:dyDescent="0.35">
      <c r="A222" s="282" t="s">
        <v>135</v>
      </c>
      <c r="B222" s="232"/>
      <c r="C222" s="232"/>
      <c r="D222" s="232"/>
      <c r="E222" s="283">
        <f>B220+C220+D220+E220</f>
        <v>0</v>
      </c>
    </row>
    <row r="223" spans="1:5" s="206" customFormat="1" x14ac:dyDescent="0.35">
      <c r="A223" s="284"/>
      <c r="B223" s="269"/>
      <c r="C223" s="269"/>
      <c r="D223" s="269"/>
      <c r="E223" s="285"/>
    </row>
    <row r="224" spans="1:5" x14ac:dyDescent="0.35">
      <c r="A224" s="286" t="s">
        <v>8</v>
      </c>
      <c r="B224" s="234"/>
      <c r="C224" s="234"/>
      <c r="D224" s="234"/>
      <c r="E224" s="287"/>
    </row>
    <row r="225" spans="1:5" x14ac:dyDescent="0.35">
      <c r="A225" s="275" t="s">
        <v>34</v>
      </c>
      <c r="B225" s="236"/>
      <c r="C225" s="236"/>
      <c r="D225" s="236"/>
      <c r="E225" s="276"/>
    </row>
    <row r="226" spans="1:5" ht="43.5" x14ac:dyDescent="0.35">
      <c r="A226" s="288" t="s">
        <v>9</v>
      </c>
      <c r="B226" s="3" t="s">
        <v>10</v>
      </c>
      <c r="C226" s="3" t="s">
        <v>11</v>
      </c>
      <c r="D226" s="3" t="s">
        <v>129</v>
      </c>
      <c r="E226" s="278" t="s">
        <v>130</v>
      </c>
    </row>
    <row r="227" spans="1:5" ht="29" x14ac:dyDescent="0.35">
      <c r="A227" s="288" t="s">
        <v>12</v>
      </c>
      <c r="B227" s="95"/>
      <c r="C227" s="95"/>
      <c r="D227" s="95"/>
      <c r="E227" s="289"/>
    </row>
    <row r="228" spans="1:5" x14ac:dyDescent="0.35">
      <c r="A228" s="277" t="s">
        <v>126</v>
      </c>
      <c r="B228" s="95"/>
      <c r="C228" s="95"/>
      <c r="D228" s="95"/>
      <c r="E228" s="289"/>
    </row>
    <row r="229" spans="1:5" ht="29" x14ac:dyDescent="0.35">
      <c r="A229" s="277" t="s">
        <v>128</v>
      </c>
      <c r="B229" s="95"/>
      <c r="C229" s="95"/>
      <c r="D229" s="95"/>
      <c r="E229" s="289"/>
    </row>
    <row r="230" spans="1:5" x14ac:dyDescent="0.35">
      <c r="A230" s="288" t="s">
        <v>14</v>
      </c>
      <c r="B230" s="5">
        <v>0</v>
      </c>
      <c r="C230" s="5">
        <v>0</v>
      </c>
      <c r="D230" s="5">
        <v>0</v>
      </c>
      <c r="E230" s="290">
        <v>0</v>
      </c>
    </row>
    <row r="231" spans="1:5" x14ac:dyDescent="0.35">
      <c r="A231" s="280" t="s">
        <v>134</v>
      </c>
      <c r="B231" s="240"/>
      <c r="C231" s="240"/>
      <c r="D231" s="240"/>
      <c r="E231" s="281">
        <f>(B227*B230)+(C227*C230)+(D227*D230)+(E227*E230)</f>
        <v>0</v>
      </c>
    </row>
    <row r="232" spans="1:5" x14ac:dyDescent="0.35">
      <c r="A232" s="282" t="s">
        <v>135</v>
      </c>
      <c r="B232" s="232"/>
      <c r="C232" s="232"/>
      <c r="D232" s="232"/>
      <c r="E232" s="283">
        <f>(B229*B230)+(C229*C230)+(D229*D230)+(E229*E230)</f>
        <v>0</v>
      </c>
    </row>
    <row r="233" spans="1:5" ht="15" thickBot="1" x14ac:dyDescent="0.4">
      <c r="A233" s="79"/>
      <c r="B233" s="2"/>
      <c r="C233" s="2"/>
      <c r="D233" s="2"/>
      <c r="E233" s="292"/>
    </row>
    <row r="234" spans="1:5" x14ac:dyDescent="0.35">
      <c r="A234" s="261" t="s">
        <v>171</v>
      </c>
      <c r="B234" s="262"/>
      <c r="C234" s="262"/>
      <c r="D234" s="262"/>
      <c r="E234" s="263">
        <f>E231+E221</f>
        <v>0</v>
      </c>
    </row>
    <row r="235" spans="1:5" ht="15" thickBot="1" x14ac:dyDescent="0.4">
      <c r="A235" s="264" t="s">
        <v>170</v>
      </c>
      <c r="B235" s="265"/>
      <c r="C235" s="265"/>
      <c r="D235" s="265"/>
      <c r="E235" s="266">
        <f>E222+E232</f>
        <v>0</v>
      </c>
    </row>
    <row r="237" spans="1:5" x14ac:dyDescent="0.35">
      <c r="A237" s="63" t="s">
        <v>53</v>
      </c>
    </row>
    <row r="238" spans="1:5" x14ac:dyDescent="0.35">
      <c r="A238" s="62" t="s">
        <v>52</v>
      </c>
    </row>
  </sheetData>
  <mergeCells count="181">
    <mergeCell ref="A173:D173"/>
    <mergeCell ref="A185:D185"/>
    <mergeCell ref="A186:D186"/>
    <mergeCell ref="A197:D197"/>
    <mergeCell ref="A209:D209"/>
    <mergeCell ref="A210:D210"/>
    <mergeCell ref="A222:D222"/>
    <mergeCell ref="A234:D234"/>
    <mergeCell ref="A235:D235"/>
    <mergeCell ref="A135:D135"/>
    <mergeCell ref="H135:K135"/>
    <mergeCell ref="A136:D136"/>
    <mergeCell ref="H136:K136"/>
    <mergeCell ref="A148:D148"/>
    <mergeCell ref="H148:K148"/>
    <mergeCell ref="A160:D160"/>
    <mergeCell ref="H160:K160"/>
    <mergeCell ref="A161:D161"/>
    <mergeCell ref="H161:K161"/>
    <mergeCell ref="H74:K74"/>
    <mergeCell ref="A98:D98"/>
    <mergeCell ref="H98:K98"/>
    <mergeCell ref="A110:D110"/>
    <mergeCell ref="H110:K110"/>
    <mergeCell ref="A111:D111"/>
    <mergeCell ref="H111:K111"/>
    <mergeCell ref="A123:D123"/>
    <mergeCell ref="H123:K123"/>
    <mergeCell ref="D6:H7"/>
    <mergeCell ref="A11:E11"/>
    <mergeCell ref="A12:E12"/>
    <mergeCell ref="A14:E14"/>
    <mergeCell ref="A15:E15"/>
    <mergeCell ref="H66:L66"/>
    <mergeCell ref="A21:E21"/>
    <mergeCell ref="H21:L21"/>
    <mergeCell ref="A22:E22"/>
    <mergeCell ref="H22:L22"/>
    <mergeCell ref="A27:D27"/>
    <mergeCell ref="H27:K27"/>
    <mergeCell ref="A19:E19"/>
    <mergeCell ref="H19:L19"/>
    <mergeCell ref="A20:E20"/>
    <mergeCell ref="H20:L20"/>
    <mergeCell ref="A45:E45"/>
    <mergeCell ref="H45:L45"/>
    <mergeCell ref="A40:D40"/>
    <mergeCell ref="A41:D41"/>
    <mergeCell ref="H40:K40"/>
    <mergeCell ref="H41:K41"/>
    <mergeCell ref="A63:D63"/>
    <mergeCell ref="H63:K63"/>
    <mergeCell ref="H142:L142"/>
    <mergeCell ref="A125:E125"/>
    <mergeCell ref="A126:E126"/>
    <mergeCell ref="H125:L125"/>
    <mergeCell ref="H126:L126"/>
    <mergeCell ref="A91:E91"/>
    <mergeCell ref="H91:L91"/>
    <mergeCell ref="A92:E92"/>
    <mergeCell ref="H92:L92"/>
    <mergeCell ref="A97:D97"/>
    <mergeCell ref="H97:K97"/>
    <mergeCell ref="H139:L139"/>
    <mergeCell ref="H140:L140"/>
    <mergeCell ref="H141:L141"/>
    <mergeCell ref="A115:E115"/>
    <mergeCell ref="A116:E116"/>
    <mergeCell ref="H115:L115"/>
    <mergeCell ref="H116:L116"/>
    <mergeCell ref="H117:L117"/>
    <mergeCell ref="H122:K122"/>
    <mergeCell ref="A108:D108"/>
    <mergeCell ref="H107:K107"/>
    <mergeCell ref="H108:K108"/>
    <mergeCell ref="H132:K132"/>
    <mergeCell ref="H147:K147"/>
    <mergeCell ref="A164:E164"/>
    <mergeCell ref="A165:E165"/>
    <mergeCell ref="A166:E166"/>
    <mergeCell ref="A167:E167"/>
    <mergeCell ref="A150:E150"/>
    <mergeCell ref="A151:E151"/>
    <mergeCell ref="H150:L150"/>
    <mergeCell ref="H151:L151"/>
    <mergeCell ref="A196:D196"/>
    <mergeCell ref="A216:E216"/>
    <mergeCell ref="A221:D221"/>
    <mergeCell ref="A30:E30"/>
    <mergeCell ref="A31:E31"/>
    <mergeCell ref="A66:E66"/>
    <mergeCell ref="A76:E76"/>
    <mergeCell ref="A77:E77"/>
    <mergeCell ref="A147:D147"/>
    <mergeCell ref="A117:E117"/>
    <mergeCell ref="A122:D122"/>
    <mergeCell ref="A142:E142"/>
    <mergeCell ref="A73:D73"/>
    <mergeCell ref="A89:E89"/>
    <mergeCell ref="A90:E90"/>
    <mergeCell ref="A46:E46"/>
    <mergeCell ref="A51:D51"/>
    <mergeCell ref="A68:E68"/>
    <mergeCell ref="A67:E67"/>
    <mergeCell ref="A139:E139"/>
    <mergeCell ref="A140:E140"/>
    <mergeCell ref="A141:E141"/>
    <mergeCell ref="A64:D64"/>
    <mergeCell ref="A86:D86"/>
    <mergeCell ref="A114:E114"/>
    <mergeCell ref="H114:L114"/>
    <mergeCell ref="H30:L30"/>
    <mergeCell ref="H31:L31"/>
    <mergeCell ref="A44:E44"/>
    <mergeCell ref="H44:L44"/>
    <mergeCell ref="A53:E53"/>
    <mergeCell ref="A54:E54"/>
    <mergeCell ref="H53:L53"/>
    <mergeCell ref="H54:L54"/>
    <mergeCell ref="H73:K73"/>
    <mergeCell ref="H89:L89"/>
    <mergeCell ref="H90:L90"/>
    <mergeCell ref="H76:L76"/>
    <mergeCell ref="H77:L77"/>
    <mergeCell ref="H46:L46"/>
    <mergeCell ref="H51:K51"/>
    <mergeCell ref="H68:L68"/>
    <mergeCell ref="A107:D107"/>
    <mergeCell ref="H64:K64"/>
    <mergeCell ref="H86:K86"/>
    <mergeCell ref="A87:D87"/>
    <mergeCell ref="H87:K87"/>
    <mergeCell ref="A74:D74"/>
    <mergeCell ref="A231:D231"/>
    <mergeCell ref="A232:D232"/>
    <mergeCell ref="A206:D206"/>
    <mergeCell ref="A207:D207"/>
    <mergeCell ref="A182:D182"/>
    <mergeCell ref="A183:D183"/>
    <mergeCell ref="A157:D157"/>
    <mergeCell ref="A158:D158"/>
    <mergeCell ref="A132:D132"/>
    <mergeCell ref="A133:D133"/>
    <mergeCell ref="A200:E200"/>
    <mergeCell ref="A213:E213"/>
    <mergeCell ref="A214:E214"/>
    <mergeCell ref="A215:E215"/>
    <mergeCell ref="A224:E224"/>
    <mergeCell ref="A225:E225"/>
    <mergeCell ref="A175:E175"/>
    <mergeCell ref="A176:E176"/>
    <mergeCell ref="A188:E188"/>
    <mergeCell ref="A189:E189"/>
    <mergeCell ref="A190:E190"/>
    <mergeCell ref="A199:E199"/>
    <mergeCell ref="A172:D172"/>
    <mergeCell ref="A191:E191"/>
    <mergeCell ref="H133:K133"/>
    <mergeCell ref="H157:K157"/>
    <mergeCell ref="H158:K158"/>
    <mergeCell ref="A28:D28"/>
    <mergeCell ref="H28:K28"/>
    <mergeCell ref="A52:D52"/>
    <mergeCell ref="H52:K52"/>
    <mergeCell ref="A83:D83"/>
    <mergeCell ref="A84:D84"/>
    <mergeCell ref="A60:D60"/>
    <mergeCell ref="A61:D61"/>
    <mergeCell ref="A37:D37"/>
    <mergeCell ref="A38:D38"/>
    <mergeCell ref="H37:K37"/>
    <mergeCell ref="H38:K38"/>
    <mergeCell ref="H60:K60"/>
    <mergeCell ref="H61:K61"/>
    <mergeCell ref="H83:K83"/>
    <mergeCell ref="H84:K84"/>
    <mergeCell ref="H67:L67"/>
    <mergeCell ref="A100:E100"/>
    <mergeCell ref="A101:E101"/>
    <mergeCell ref="H100:L100"/>
    <mergeCell ref="H101:L101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26"/>
  <sheetViews>
    <sheetView workbookViewId="0">
      <selection activeCell="G20" sqref="G20"/>
    </sheetView>
  </sheetViews>
  <sheetFormatPr baseColWidth="10" defaultRowHeight="14.5" x14ac:dyDescent="0.35"/>
  <cols>
    <col min="1" max="1" width="25.6328125" customWidth="1"/>
  </cols>
  <sheetData>
    <row r="7" spans="1:9" ht="15" customHeight="1" x14ac:dyDescent="0.35">
      <c r="D7" s="207" t="s">
        <v>13</v>
      </c>
      <c r="E7" s="207"/>
      <c r="F7" s="207"/>
      <c r="G7" s="207"/>
      <c r="H7" s="207"/>
      <c r="I7" s="207"/>
    </row>
    <row r="8" spans="1:9" ht="15" customHeight="1" x14ac:dyDescent="0.35">
      <c r="D8" s="207"/>
      <c r="E8" s="207"/>
      <c r="F8" s="207"/>
      <c r="G8" s="207"/>
      <c r="H8" s="207"/>
      <c r="I8" s="207"/>
    </row>
    <row r="9" spans="1:9" x14ac:dyDescent="0.35">
      <c r="D9" s="1" t="s">
        <v>7</v>
      </c>
    </row>
    <row r="11" spans="1:9" x14ac:dyDescent="0.35">
      <c r="A11" s="233" t="s">
        <v>17</v>
      </c>
      <c r="B11" s="234"/>
      <c r="C11" s="234"/>
      <c r="D11" s="234"/>
      <c r="E11" s="235"/>
    </row>
    <row r="12" spans="1:9" x14ac:dyDescent="0.35">
      <c r="A12" s="220" t="s">
        <v>69</v>
      </c>
      <c r="B12" s="236"/>
      <c r="C12" s="236"/>
      <c r="D12" s="236"/>
      <c r="E12" s="221"/>
    </row>
    <row r="13" spans="1:9" x14ac:dyDescent="0.35">
      <c r="A13" s="7"/>
      <c r="B13" s="8"/>
      <c r="C13" s="8"/>
      <c r="D13" s="8"/>
      <c r="E13" s="9"/>
    </row>
    <row r="14" spans="1:9" ht="65.25" customHeight="1" x14ac:dyDescent="0.35">
      <c r="A14" s="237" t="s">
        <v>65</v>
      </c>
      <c r="B14" s="238"/>
      <c r="C14" s="238"/>
      <c r="D14" s="238"/>
      <c r="E14" s="239"/>
    </row>
    <row r="16" spans="1:9" ht="58" x14ac:dyDescent="0.35">
      <c r="A16" s="3" t="s">
        <v>9</v>
      </c>
      <c r="B16" s="3" t="s">
        <v>10</v>
      </c>
      <c r="C16" s="3" t="s">
        <v>11</v>
      </c>
      <c r="D16" s="3" t="s">
        <v>129</v>
      </c>
      <c r="E16" s="10" t="s">
        <v>130</v>
      </c>
    </row>
    <row r="17" spans="1:5" x14ac:dyDescent="0.35">
      <c r="A17" s="3" t="s">
        <v>12</v>
      </c>
      <c r="B17" s="95"/>
      <c r="C17" s="95"/>
      <c r="D17" s="95"/>
      <c r="E17" s="95"/>
    </row>
    <row r="18" spans="1:5" x14ac:dyDescent="0.35">
      <c r="A18" s="3" t="s">
        <v>126</v>
      </c>
      <c r="B18" s="95"/>
      <c r="C18" s="95"/>
      <c r="D18" s="95"/>
      <c r="E18" s="95"/>
    </row>
    <row r="19" spans="1:5" x14ac:dyDescent="0.35">
      <c r="A19" s="3" t="s">
        <v>128</v>
      </c>
      <c r="B19" s="95"/>
      <c r="C19" s="95"/>
      <c r="D19" s="95"/>
      <c r="E19" s="95"/>
    </row>
    <row r="20" spans="1:5" x14ac:dyDescent="0.35">
      <c r="A20" s="3" t="s">
        <v>14</v>
      </c>
      <c r="B20" s="11">
        <v>0</v>
      </c>
      <c r="C20" s="11">
        <v>0</v>
      </c>
      <c r="D20" s="11">
        <v>0</v>
      </c>
      <c r="E20" s="11">
        <v>0</v>
      </c>
    </row>
    <row r="21" spans="1:5" x14ac:dyDescent="0.35">
      <c r="A21" s="240" t="s">
        <v>134</v>
      </c>
      <c r="B21" s="240"/>
      <c r="C21" s="240"/>
      <c r="D21" s="240"/>
      <c r="E21" s="12">
        <f>(B17*B20)+(C17*C20)+(D17*D20)+(E17*E20)</f>
        <v>0</v>
      </c>
    </row>
    <row r="22" spans="1:5" x14ac:dyDescent="0.35">
      <c r="A22" s="232" t="s">
        <v>135</v>
      </c>
      <c r="B22" s="232"/>
      <c r="C22" s="232"/>
      <c r="D22" s="232"/>
      <c r="E22" s="13">
        <f>(B19*B20)+(C19*C20)+(D19*D20)+(E19*E20)</f>
        <v>0</v>
      </c>
    </row>
    <row r="25" spans="1:5" x14ac:dyDescent="0.35">
      <c r="A25" s="63" t="s">
        <v>53</v>
      </c>
    </row>
    <row r="26" spans="1:5" x14ac:dyDescent="0.35">
      <c r="A26" s="62" t="s">
        <v>52</v>
      </c>
    </row>
  </sheetData>
  <mergeCells count="6">
    <mergeCell ref="A22:D22"/>
    <mergeCell ref="D7:I8"/>
    <mergeCell ref="A11:E11"/>
    <mergeCell ref="A12:E12"/>
    <mergeCell ref="A14:E14"/>
    <mergeCell ref="A21:D2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26"/>
  <sheetViews>
    <sheetView topLeftCell="A13" workbookViewId="0">
      <selection activeCell="A21" sqref="A21:E22"/>
    </sheetView>
  </sheetViews>
  <sheetFormatPr baseColWidth="10" defaultRowHeight="14.5" x14ac:dyDescent="0.35"/>
  <cols>
    <col min="1" max="1" width="25.7265625" customWidth="1"/>
    <col min="5" max="5" width="16.453125" customWidth="1"/>
  </cols>
  <sheetData>
    <row r="7" spans="1:9" ht="15" customHeight="1" x14ac:dyDescent="0.35">
      <c r="D7" s="207" t="s">
        <v>13</v>
      </c>
      <c r="E7" s="207"/>
      <c r="F7" s="207"/>
      <c r="G7" s="207"/>
      <c r="H7" s="207"/>
      <c r="I7" s="207"/>
    </row>
    <row r="8" spans="1:9" ht="15" customHeight="1" x14ac:dyDescent="0.35">
      <c r="D8" s="207"/>
      <c r="E8" s="207"/>
      <c r="F8" s="207"/>
      <c r="G8" s="207"/>
      <c r="H8" s="207"/>
      <c r="I8" s="207"/>
    </row>
    <row r="9" spans="1:9" x14ac:dyDescent="0.35">
      <c r="D9" s="1" t="s">
        <v>7</v>
      </c>
    </row>
    <row r="11" spans="1:9" x14ac:dyDescent="0.35">
      <c r="A11" s="233" t="s">
        <v>18</v>
      </c>
      <c r="B11" s="234"/>
      <c r="C11" s="234"/>
      <c r="D11" s="234"/>
      <c r="E11" s="235"/>
    </row>
    <row r="12" spans="1:9" ht="36" customHeight="1" x14ac:dyDescent="0.35">
      <c r="A12" s="220" t="s">
        <v>35</v>
      </c>
      <c r="B12" s="236"/>
      <c r="C12" s="236"/>
      <c r="D12" s="236"/>
      <c r="E12" s="221"/>
    </row>
    <row r="13" spans="1:9" x14ac:dyDescent="0.35">
      <c r="A13" s="7"/>
      <c r="B13" s="8"/>
      <c r="C13" s="8"/>
      <c r="D13" s="8"/>
      <c r="E13" s="9"/>
    </row>
    <row r="14" spans="1:9" ht="65.25" customHeight="1" x14ac:dyDescent="0.35">
      <c r="A14" s="237" t="s">
        <v>65</v>
      </c>
      <c r="B14" s="238"/>
      <c r="C14" s="238"/>
      <c r="D14" s="238"/>
      <c r="E14" s="239"/>
    </row>
    <row r="16" spans="1:9" ht="58" x14ac:dyDescent="0.35">
      <c r="A16" s="3" t="s">
        <v>9</v>
      </c>
      <c r="B16" s="4" t="s">
        <v>10</v>
      </c>
      <c r="C16" s="4" t="s">
        <v>11</v>
      </c>
      <c r="D16" s="4" t="s">
        <v>129</v>
      </c>
      <c r="E16" s="4" t="s">
        <v>130</v>
      </c>
    </row>
    <row r="17" spans="1:5" x14ac:dyDescent="0.35">
      <c r="A17" s="3" t="s">
        <v>12</v>
      </c>
      <c r="B17" s="95"/>
      <c r="C17" s="95"/>
      <c r="D17" s="95"/>
      <c r="E17" s="95"/>
    </row>
    <row r="18" spans="1:5" x14ac:dyDescent="0.35">
      <c r="A18" s="3" t="s">
        <v>126</v>
      </c>
      <c r="B18" s="95"/>
      <c r="C18" s="95"/>
      <c r="D18" s="95"/>
      <c r="E18" s="95"/>
    </row>
    <row r="19" spans="1:5" x14ac:dyDescent="0.35">
      <c r="A19" s="3" t="s">
        <v>128</v>
      </c>
      <c r="B19" s="95"/>
      <c r="C19" s="95"/>
      <c r="D19" s="95"/>
      <c r="E19" s="95"/>
    </row>
    <row r="20" spans="1:5" x14ac:dyDescent="0.35">
      <c r="A20" s="3" t="s">
        <v>14</v>
      </c>
      <c r="B20" s="11">
        <v>0</v>
      </c>
      <c r="C20" s="11">
        <v>0</v>
      </c>
      <c r="D20" s="11">
        <v>0</v>
      </c>
      <c r="E20" s="11">
        <v>0</v>
      </c>
    </row>
    <row r="21" spans="1:5" x14ac:dyDescent="0.35">
      <c r="A21" s="240" t="s">
        <v>134</v>
      </c>
      <c r="B21" s="240"/>
      <c r="C21" s="240"/>
      <c r="D21" s="240"/>
      <c r="E21" s="12">
        <f>(B17*B20)+(C17*C20)+(D17*D20)+(E17*E20)</f>
        <v>0</v>
      </c>
    </row>
    <row r="22" spans="1:5" x14ac:dyDescent="0.35">
      <c r="A22" s="232" t="s">
        <v>135</v>
      </c>
      <c r="B22" s="232"/>
      <c r="C22" s="232"/>
      <c r="D22" s="232"/>
      <c r="E22" s="13">
        <f>(B19*B20)+(C19*C20)+(D19*D20)+(E19*E20)</f>
        <v>0</v>
      </c>
    </row>
    <row r="25" spans="1:5" x14ac:dyDescent="0.35">
      <c r="A25" s="63" t="s">
        <v>53</v>
      </c>
    </row>
    <row r="26" spans="1:5" x14ac:dyDescent="0.35">
      <c r="A26" s="62" t="s">
        <v>52</v>
      </c>
    </row>
  </sheetData>
  <mergeCells count="6">
    <mergeCell ref="A22:D22"/>
    <mergeCell ref="D7:I8"/>
    <mergeCell ref="A11:E11"/>
    <mergeCell ref="A12:E12"/>
    <mergeCell ref="A14:E14"/>
    <mergeCell ref="A21:D2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26"/>
  <sheetViews>
    <sheetView topLeftCell="A12" workbookViewId="0">
      <selection activeCell="E21" sqref="E21"/>
    </sheetView>
  </sheetViews>
  <sheetFormatPr baseColWidth="10" defaultRowHeight="14.5" x14ac:dyDescent="0.35"/>
  <cols>
    <col min="1" max="1" width="26.36328125" customWidth="1"/>
    <col min="5" max="5" width="16.453125" customWidth="1"/>
  </cols>
  <sheetData>
    <row r="7" spans="1:9" ht="15" customHeight="1" x14ac:dyDescent="0.35">
      <c r="D7" s="207" t="s">
        <v>13</v>
      </c>
      <c r="E7" s="207"/>
      <c r="F7" s="207"/>
      <c r="G7" s="207"/>
      <c r="H7" s="207"/>
      <c r="I7" s="207"/>
    </row>
    <row r="8" spans="1:9" ht="15" customHeight="1" x14ac:dyDescent="0.35">
      <c r="D8" s="207"/>
      <c r="E8" s="207"/>
      <c r="F8" s="207"/>
      <c r="G8" s="207"/>
      <c r="H8" s="207"/>
      <c r="I8" s="207"/>
    </row>
    <row r="9" spans="1:9" x14ac:dyDescent="0.35">
      <c r="D9" s="1" t="s">
        <v>7</v>
      </c>
    </row>
    <row r="11" spans="1:9" x14ac:dyDescent="0.35">
      <c r="A11" s="233" t="s">
        <v>71</v>
      </c>
      <c r="B11" s="234"/>
      <c r="C11" s="234"/>
      <c r="D11" s="234"/>
      <c r="E11" s="235"/>
    </row>
    <row r="12" spans="1:9" ht="36" customHeight="1" x14ac:dyDescent="0.35">
      <c r="A12" s="220" t="s">
        <v>70</v>
      </c>
      <c r="B12" s="236"/>
      <c r="C12" s="236"/>
      <c r="D12" s="236"/>
      <c r="E12" s="221"/>
    </row>
    <row r="13" spans="1:9" x14ac:dyDescent="0.35">
      <c r="A13" s="7"/>
      <c r="B13" s="8"/>
      <c r="C13" s="8"/>
      <c r="D13" s="8"/>
      <c r="E13" s="9"/>
    </row>
    <row r="14" spans="1:9" ht="65.25" customHeight="1" x14ac:dyDescent="0.35">
      <c r="A14" s="237" t="s">
        <v>65</v>
      </c>
      <c r="B14" s="238"/>
      <c r="C14" s="238"/>
      <c r="D14" s="238"/>
      <c r="E14" s="239"/>
    </row>
    <row r="16" spans="1:9" ht="58" x14ac:dyDescent="0.35">
      <c r="A16" s="3" t="s">
        <v>9</v>
      </c>
      <c r="B16" s="4" t="s">
        <v>10</v>
      </c>
      <c r="C16" s="4" t="s">
        <v>11</v>
      </c>
      <c r="D16" s="4" t="s">
        <v>129</v>
      </c>
      <c r="E16" s="4" t="s">
        <v>130</v>
      </c>
    </row>
    <row r="17" spans="1:5" x14ac:dyDescent="0.35">
      <c r="A17" s="3" t="s">
        <v>12</v>
      </c>
      <c r="B17" s="95"/>
      <c r="C17" s="95"/>
      <c r="D17" s="95"/>
      <c r="E17" s="95"/>
    </row>
    <row r="18" spans="1:5" x14ac:dyDescent="0.35">
      <c r="A18" s="3" t="s">
        <v>126</v>
      </c>
      <c r="B18" s="95"/>
      <c r="C18" s="95"/>
      <c r="D18" s="95"/>
      <c r="E18" s="95"/>
    </row>
    <row r="19" spans="1:5" x14ac:dyDescent="0.35">
      <c r="A19" s="3" t="s">
        <v>128</v>
      </c>
      <c r="B19" s="95"/>
      <c r="C19" s="95"/>
      <c r="D19" s="95"/>
      <c r="E19" s="95"/>
    </row>
    <row r="20" spans="1:5" x14ac:dyDescent="0.35">
      <c r="A20" s="3" t="s">
        <v>14</v>
      </c>
      <c r="B20" s="11">
        <v>0</v>
      </c>
      <c r="C20" s="11">
        <v>0</v>
      </c>
      <c r="D20" s="11">
        <v>0</v>
      </c>
      <c r="E20" s="11">
        <v>0</v>
      </c>
    </row>
    <row r="21" spans="1:5" x14ac:dyDescent="0.35">
      <c r="A21" s="240" t="s">
        <v>134</v>
      </c>
      <c r="B21" s="240"/>
      <c r="C21" s="240"/>
      <c r="D21" s="240"/>
      <c r="E21" s="12">
        <f>(B17*B20)+(C17*C20)+(D17*D20)+(E17*E20)</f>
        <v>0</v>
      </c>
    </row>
    <row r="22" spans="1:5" x14ac:dyDescent="0.35">
      <c r="A22" s="232" t="s">
        <v>135</v>
      </c>
      <c r="B22" s="232"/>
      <c r="C22" s="232"/>
      <c r="D22" s="232"/>
      <c r="E22" s="13">
        <f>(B19*B20)+(C19*C20)+(D19*D20)+(E19*E20)</f>
        <v>0</v>
      </c>
    </row>
    <row r="25" spans="1:5" x14ac:dyDescent="0.35">
      <c r="A25" s="63" t="s">
        <v>53</v>
      </c>
    </row>
    <row r="26" spans="1:5" x14ac:dyDescent="0.35">
      <c r="A26" s="62" t="s">
        <v>52</v>
      </c>
    </row>
  </sheetData>
  <mergeCells count="6">
    <mergeCell ref="A22:D22"/>
    <mergeCell ref="D7:I8"/>
    <mergeCell ref="A11:E11"/>
    <mergeCell ref="A12:E12"/>
    <mergeCell ref="A14:E14"/>
    <mergeCell ref="A21:D2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37"/>
  <sheetViews>
    <sheetView topLeftCell="B1" workbookViewId="0">
      <selection activeCell="C7" sqref="C7"/>
    </sheetView>
  </sheetViews>
  <sheetFormatPr baseColWidth="10" defaultRowHeight="14.5" x14ac:dyDescent="0.35"/>
  <cols>
    <col min="1" max="1" width="14.26953125" customWidth="1"/>
    <col min="2" max="2" width="12.36328125" customWidth="1"/>
    <col min="3" max="3" width="16.36328125" customWidth="1"/>
    <col min="4" max="4" width="15.1796875" customWidth="1"/>
    <col min="5" max="6" width="31.1796875" customWidth="1"/>
    <col min="7" max="7" width="19.453125" customWidth="1"/>
    <col min="8" max="8" width="19.81640625" style="53" bestFit="1" customWidth="1"/>
  </cols>
  <sheetData>
    <row r="5" spans="1:9" ht="15" customHeight="1" x14ac:dyDescent="0.55000000000000004">
      <c r="C5" s="245" t="s">
        <v>136</v>
      </c>
      <c r="D5" s="245"/>
      <c r="E5" s="245"/>
      <c r="F5" s="245"/>
      <c r="G5" s="245"/>
      <c r="H5" s="245"/>
      <c r="I5" s="6"/>
    </row>
    <row r="6" spans="1:9" ht="15" customHeight="1" x14ac:dyDescent="0.55000000000000004">
      <c r="C6" s="245"/>
      <c r="D6" s="245"/>
      <c r="E6" s="245"/>
      <c r="F6" s="245"/>
      <c r="G6" s="245"/>
      <c r="H6" s="245"/>
      <c r="I6" s="6"/>
    </row>
    <row r="9" spans="1:9" x14ac:dyDescent="0.35">
      <c r="A9" s="63" t="s">
        <v>53</v>
      </c>
    </row>
    <row r="10" spans="1:9" x14ac:dyDescent="0.35">
      <c r="A10" s="62" t="s">
        <v>52</v>
      </c>
      <c r="B10" s="149"/>
    </row>
    <row r="11" spans="1:9" ht="15" thickBot="1" x14ac:dyDescent="0.4"/>
    <row r="12" spans="1:9" ht="15" thickBot="1" x14ac:dyDescent="0.4">
      <c r="A12" s="18"/>
      <c r="B12" s="18"/>
      <c r="C12" s="18"/>
      <c r="D12" s="18"/>
      <c r="E12" s="18"/>
      <c r="F12" s="18"/>
      <c r="G12" s="19" t="s">
        <v>19</v>
      </c>
      <c r="H12" s="54" t="s">
        <v>20</v>
      </c>
      <c r="I12" s="20" t="s">
        <v>21</v>
      </c>
    </row>
    <row r="13" spans="1:9" s="89" customFormat="1" ht="34" customHeight="1" thickBot="1" x14ac:dyDescent="0.4">
      <c r="A13" s="246" t="s">
        <v>36</v>
      </c>
      <c r="B13" s="247"/>
      <c r="C13" s="247"/>
      <c r="D13" s="247"/>
      <c r="E13" s="247"/>
      <c r="F13" s="248"/>
      <c r="G13" s="147">
        <f>'audit projet Poste 1'!$D$10</f>
        <v>0</v>
      </c>
      <c r="H13" s="87">
        <v>14</v>
      </c>
      <c r="I13" s="88">
        <f t="shared" ref="I13:I26" si="0">PRODUCT(H13,G13)</f>
        <v>0</v>
      </c>
    </row>
    <row r="14" spans="1:9" s="89" customFormat="1" ht="34" customHeight="1" thickBot="1" x14ac:dyDescent="0.4">
      <c r="A14" s="246" t="s">
        <v>37</v>
      </c>
      <c r="B14" s="247"/>
      <c r="C14" s="247"/>
      <c r="D14" s="247"/>
      <c r="E14" s="247"/>
      <c r="F14" s="248"/>
      <c r="G14" s="147">
        <f>'audit projet Poste 1'!$D$11</f>
        <v>0</v>
      </c>
      <c r="H14" s="87">
        <v>2</v>
      </c>
      <c r="I14" s="88">
        <f t="shared" si="0"/>
        <v>0</v>
      </c>
    </row>
    <row r="15" spans="1:9" s="89" customFormat="1" ht="34" customHeight="1" thickBot="1" x14ac:dyDescent="0.4">
      <c r="A15" s="246" t="s">
        <v>38</v>
      </c>
      <c r="B15" s="247"/>
      <c r="C15" s="247"/>
      <c r="D15" s="247"/>
      <c r="E15" s="247"/>
      <c r="F15" s="248"/>
      <c r="G15" s="147">
        <f>'audit projet Poste 1'!$D$13</f>
        <v>0</v>
      </c>
      <c r="H15" s="90">
        <v>17</v>
      </c>
      <c r="I15" s="88">
        <f t="shared" si="0"/>
        <v>0</v>
      </c>
    </row>
    <row r="16" spans="1:9" s="89" customFormat="1" ht="34" customHeight="1" thickBot="1" x14ac:dyDescent="0.4">
      <c r="A16" s="246" t="s">
        <v>39</v>
      </c>
      <c r="B16" s="247"/>
      <c r="C16" s="247"/>
      <c r="D16" s="247"/>
      <c r="E16" s="247"/>
      <c r="F16" s="248"/>
      <c r="G16" s="147">
        <f>'audit projet Poste 1'!$D$14</f>
        <v>0</v>
      </c>
      <c r="H16" s="90">
        <v>5</v>
      </c>
      <c r="I16" s="88">
        <f t="shared" si="0"/>
        <v>0</v>
      </c>
    </row>
    <row r="17" spans="1:9" s="89" customFormat="1" ht="34" customHeight="1" thickBot="1" x14ac:dyDescent="0.4">
      <c r="A17" s="246" t="s">
        <v>40</v>
      </c>
      <c r="B17" s="247"/>
      <c r="C17" s="247"/>
      <c r="D17" s="247"/>
      <c r="E17" s="247"/>
      <c r="F17" s="248"/>
      <c r="G17" s="147">
        <f>'audit projet Poste 1'!$D$15</f>
        <v>0</v>
      </c>
      <c r="H17" s="87">
        <v>1</v>
      </c>
      <c r="I17" s="88">
        <f t="shared" si="0"/>
        <v>0</v>
      </c>
    </row>
    <row r="18" spans="1:9" s="89" customFormat="1" ht="34" customHeight="1" thickBot="1" x14ac:dyDescent="0.4">
      <c r="A18" s="246" t="s">
        <v>41</v>
      </c>
      <c r="B18" s="247"/>
      <c r="C18" s="247"/>
      <c r="D18" s="247"/>
      <c r="E18" s="247"/>
      <c r="F18" s="248"/>
      <c r="G18" s="147">
        <f>'audit projet Poste 1'!$D$16</f>
        <v>0</v>
      </c>
      <c r="H18" s="87">
        <v>11</v>
      </c>
      <c r="I18" s="88">
        <f>PRODUCT(H18,G18)</f>
        <v>0</v>
      </c>
    </row>
    <row r="19" spans="1:9" s="89" customFormat="1" ht="34" customHeight="1" thickBot="1" x14ac:dyDescent="0.4">
      <c r="A19" s="246" t="s">
        <v>42</v>
      </c>
      <c r="B19" s="247"/>
      <c r="C19" s="247"/>
      <c r="D19" s="247"/>
      <c r="E19" s="247"/>
      <c r="F19" s="248"/>
      <c r="G19" s="147">
        <f>'audit projet Poste 1'!$D$17</f>
        <v>0</v>
      </c>
      <c r="H19" s="87">
        <v>12</v>
      </c>
      <c r="I19" s="88">
        <f t="shared" si="0"/>
        <v>0</v>
      </c>
    </row>
    <row r="20" spans="1:9" s="89" customFormat="1" ht="34" customHeight="1" thickBot="1" x14ac:dyDescent="0.4">
      <c r="A20" s="246" t="s">
        <v>43</v>
      </c>
      <c r="B20" s="247"/>
      <c r="C20" s="247"/>
      <c r="D20" s="247"/>
      <c r="E20" s="247"/>
      <c r="F20" s="248"/>
      <c r="G20" s="147">
        <f>'audit projet Poste 1'!$D$18</f>
        <v>0</v>
      </c>
      <c r="H20" s="87">
        <v>6</v>
      </c>
      <c r="I20" s="88">
        <f t="shared" si="0"/>
        <v>0</v>
      </c>
    </row>
    <row r="21" spans="1:9" s="89" customFormat="1" ht="34" customHeight="1" thickBot="1" x14ac:dyDescent="0.4">
      <c r="A21" s="246" t="s">
        <v>44</v>
      </c>
      <c r="B21" s="247"/>
      <c r="C21" s="247"/>
      <c r="D21" s="247"/>
      <c r="E21" s="247"/>
      <c r="F21" s="248"/>
      <c r="G21" s="147">
        <f>'audit projet Poste 1'!$D$19</f>
        <v>0</v>
      </c>
      <c r="H21" s="87">
        <v>1</v>
      </c>
      <c r="I21" s="88">
        <f t="shared" si="0"/>
        <v>0</v>
      </c>
    </row>
    <row r="22" spans="1:9" s="89" customFormat="1" ht="34" customHeight="1" thickBot="1" x14ac:dyDescent="0.4">
      <c r="A22" s="246" t="s">
        <v>45</v>
      </c>
      <c r="B22" s="247"/>
      <c r="C22" s="247"/>
      <c r="D22" s="247"/>
      <c r="E22" s="247"/>
      <c r="F22" s="248"/>
      <c r="G22" s="147">
        <f>'audit projet Poste 1'!$D$20</f>
        <v>0</v>
      </c>
      <c r="H22" s="87">
        <v>7</v>
      </c>
      <c r="I22" s="88">
        <f t="shared" si="0"/>
        <v>0</v>
      </c>
    </row>
    <row r="23" spans="1:9" s="89" customFormat="1" ht="34" customHeight="1" thickBot="1" x14ac:dyDescent="0.4">
      <c r="A23" s="246" t="s">
        <v>46</v>
      </c>
      <c r="B23" s="247"/>
      <c r="C23" s="247"/>
      <c r="D23" s="247"/>
      <c r="E23" s="247"/>
      <c r="F23" s="248"/>
      <c r="G23" s="147">
        <f>'audit projet Poste 1'!$D$21</f>
        <v>0</v>
      </c>
      <c r="H23" s="87">
        <v>8</v>
      </c>
      <c r="I23" s="88">
        <f t="shared" si="0"/>
        <v>0</v>
      </c>
    </row>
    <row r="24" spans="1:9" s="89" customFormat="1" ht="34" customHeight="1" thickBot="1" x14ac:dyDescent="0.4">
      <c r="A24" s="246" t="s">
        <v>47</v>
      </c>
      <c r="B24" s="247"/>
      <c r="C24" s="247"/>
      <c r="D24" s="247"/>
      <c r="E24" s="247"/>
      <c r="F24" s="248"/>
      <c r="G24" s="147">
        <f>'audit projet Poste 1'!$D$22</f>
        <v>0</v>
      </c>
      <c r="H24" s="87">
        <v>2</v>
      </c>
      <c r="I24" s="88">
        <f t="shared" si="0"/>
        <v>0</v>
      </c>
    </row>
    <row r="25" spans="1:9" s="89" customFormat="1" ht="34" customHeight="1" thickBot="1" x14ac:dyDescent="0.4">
      <c r="A25" s="246" t="s">
        <v>48</v>
      </c>
      <c r="B25" s="247"/>
      <c r="C25" s="247"/>
      <c r="D25" s="247"/>
      <c r="E25" s="247"/>
      <c r="F25" s="248"/>
      <c r="G25" s="147">
        <f>'audit projet Poste 1'!$D$23</f>
        <v>0</v>
      </c>
      <c r="H25" s="87">
        <v>3</v>
      </c>
      <c r="I25" s="88">
        <f t="shared" si="0"/>
        <v>0</v>
      </c>
    </row>
    <row r="26" spans="1:9" s="89" customFormat="1" ht="34" customHeight="1" thickBot="1" x14ac:dyDescent="0.4">
      <c r="A26" s="254" t="s">
        <v>49</v>
      </c>
      <c r="B26" s="255"/>
      <c r="C26" s="255"/>
      <c r="D26" s="255"/>
      <c r="E26" s="255"/>
      <c r="F26" s="256"/>
      <c r="G26" s="148">
        <f>'audit projet Poste 1'!$D$24</f>
        <v>0</v>
      </c>
      <c r="H26" s="91">
        <v>11</v>
      </c>
      <c r="I26" s="92">
        <f t="shared" si="0"/>
        <v>0</v>
      </c>
    </row>
    <row r="27" spans="1:9" s="89" customFormat="1" ht="26.5" customHeight="1" thickBot="1" x14ac:dyDescent="0.4">
      <c r="A27" s="93"/>
      <c r="B27" s="94"/>
      <c r="C27" s="251" t="s">
        <v>50</v>
      </c>
      <c r="D27" s="252"/>
      <c r="E27" s="252"/>
      <c r="F27" s="252"/>
      <c r="G27" s="252"/>
      <c r="H27" s="253"/>
      <c r="I27" s="55">
        <f>SUM(I13:I26)</f>
        <v>0</v>
      </c>
    </row>
    <row r="28" spans="1:9" ht="15" thickBot="1" x14ac:dyDescent="0.4"/>
    <row r="29" spans="1:9" x14ac:dyDescent="0.35">
      <c r="A29" s="73"/>
      <c r="B29" s="74"/>
      <c r="C29" s="74" t="s">
        <v>54</v>
      </c>
      <c r="D29" s="75" t="s">
        <v>55</v>
      </c>
      <c r="E29" s="75" t="s">
        <v>57</v>
      </c>
      <c r="F29" s="75" t="s">
        <v>59</v>
      </c>
      <c r="G29" s="75" t="s">
        <v>58</v>
      </c>
      <c r="H29" s="75" t="s">
        <v>56</v>
      </c>
      <c r="I29" s="76" t="s">
        <v>60</v>
      </c>
    </row>
    <row r="30" spans="1:9" ht="29" x14ac:dyDescent="0.35">
      <c r="A30" s="77"/>
      <c r="B30" s="70"/>
      <c r="C30" s="69" t="s">
        <v>62</v>
      </c>
      <c r="D30" s="72" t="s">
        <v>61</v>
      </c>
      <c r="E30" s="65">
        <v>3</v>
      </c>
      <c r="F30" s="66">
        <f>(Tableau26[[#This Row],[Cout jours ]]/7)</f>
        <v>0</v>
      </c>
      <c r="G30" s="84">
        <v>0</v>
      </c>
      <c r="H30" s="64">
        <v>20</v>
      </c>
      <c r="I30" s="78">
        <f>H30*F30*E30</f>
        <v>0</v>
      </c>
    </row>
    <row r="31" spans="1:9" ht="29" x14ac:dyDescent="0.35">
      <c r="A31" s="79"/>
      <c r="B31" s="2"/>
      <c r="C31" s="69" t="s">
        <v>63</v>
      </c>
      <c r="D31" s="72" t="s">
        <v>61</v>
      </c>
      <c r="E31" s="67">
        <v>3</v>
      </c>
      <c r="F31" s="66">
        <f>(Tableau26[[#This Row],[Cout jours ]]/7)</f>
        <v>0</v>
      </c>
      <c r="G31" s="85">
        <v>0</v>
      </c>
      <c r="H31" s="64">
        <v>20</v>
      </c>
      <c r="I31" s="78">
        <f>H31*F31*E31</f>
        <v>0</v>
      </c>
    </row>
    <row r="32" spans="1:9" ht="29" x14ac:dyDescent="0.35">
      <c r="A32" s="83"/>
      <c r="B32" s="82"/>
      <c r="C32" s="71" t="s">
        <v>72</v>
      </c>
      <c r="D32" s="72" t="s">
        <v>61</v>
      </c>
      <c r="E32" s="81">
        <v>6.5</v>
      </c>
      <c r="F32" s="68"/>
      <c r="G32" s="86">
        <v>0</v>
      </c>
      <c r="H32" s="64">
        <v>1</v>
      </c>
      <c r="I32" s="80">
        <f>E32*G32</f>
        <v>0</v>
      </c>
    </row>
    <row r="33" spans="1:9" ht="29.5" thickBot="1" x14ac:dyDescent="0.4">
      <c r="A33" s="79"/>
      <c r="B33" s="2"/>
      <c r="C33" s="71" t="s">
        <v>73</v>
      </c>
      <c r="D33" s="72" t="s">
        <v>61</v>
      </c>
      <c r="E33" s="81">
        <v>6.5</v>
      </c>
      <c r="F33" s="68"/>
      <c r="G33" s="86">
        <v>0</v>
      </c>
      <c r="H33" s="64">
        <v>1</v>
      </c>
      <c r="I33" s="80">
        <f>E33*G33</f>
        <v>0</v>
      </c>
    </row>
    <row r="34" spans="1:9" s="50" customFormat="1" ht="26.5" customHeight="1" thickBot="1" x14ac:dyDescent="0.4">
      <c r="A34" s="51"/>
      <c r="B34" s="52"/>
      <c r="C34" s="249" t="s">
        <v>74</v>
      </c>
      <c r="D34" s="244"/>
      <c r="E34" s="244"/>
      <c r="F34" s="244"/>
      <c r="G34" s="244"/>
      <c r="H34" s="250"/>
      <c r="I34" s="55">
        <f>SUM(I30:I33)</f>
        <v>0</v>
      </c>
    </row>
    <row r="36" spans="1:9" ht="15" thickBot="1" x14ac:dyDescent="0.4"/>
    <row r="37" spans="1:9" ht="27" customHeight="1" thickBot="1" x14ac:dyDescent="0.4">
      <c r="B37" s="243" t="s">
        <v>125</v>
      </c>
      <c r="C37" s="244"/>
      <c r="D37" s="244"/>
      <c r="E37" s="244"/>
      <c r="F37" s="244"/>
      <c r="G37" s="244"/>
      <c r="H37" s="97"/>
      <c r="I37" s="55">
        <f>I34+I27</f>
        <v>0</v>
      </c>
    </row>
  </sheetData>
  <mergeCells count="18">
    <mergeCell ref="C27:H27"/>
    <mergeCell ref="A26:F26"/>
    <mergeCell ref="B37:G37"/>
    <mergeCell ref="C5:H6"/>
    <mergeCell ref="A23:F23"/>
    <mergeCell ref="A24:F24"/>
    <mergeCell ref="A25:F25"/>
    <mergeCell ref="A22:F22"/>
    <mergeCell ref="A17:F17"/>
    <mergeCell ref="A18:F18"/>
    <mergeCell ref="A20:F20"/>
    <mergeCell ref="A21:F21"/>
    <mergeCell ref="A19:F19"/>
    <mergeCell ref="A13:F13"/>
    <mergeCell ref="A14:F14"/>
    <mergeCell ref="C34:H34"/>
    <mergeCell ref="A15:F15"/>
    <mergeCell ref="A16:F16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 projet Poste 1</vt:lpstr>
      <vt:lpstr>formation Poste 2</vt:lpstr>
      <vt:lpstr>Poste 3</vt:lpstr>
      <vt:lpstr>Poste 4</vt:lpstr>
      <vt:lpstr>Poste 5</vt:lpstr>
      <vt:lpstr>Poste 6</vt:lpstr>
      <vt:lpstr>Poste 7</vt:lpstr>
      <vt:lpstr>détail quantitatif et estimatif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SCHAEFFER</dc:creator>
  <cp:lastModifiedBy>Gregoire SCHAEFFER</cp:lastModifiedBy>
  <dcterms:created xsi:type="dcterms:W3CDTF">2025-05-05T17:07:50Z</dcterms:created>
  <dcterms:modified xsi:type="dcterms:W3CDTF">2025-06-19T17:00:44Z</dcterms:modified>
</cp:coreProperties>
</file>